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540" tabRatio="597" activeTab="1"/>
  </bookViews>
  <sheets>
    <sheet name="Hoja1" sheetId="1" r:id="rId1"/>
    <sheet name="tabuladores 2018" sheetId="2" r:id="rId2"/>
  </sheets>
  <definedNames>
    <definedName name="_xlnm.Print_Area" localSheetId="1">'tabuladores 2018'!$A$1:$O$133</definedName>
  </definedNames>
  <calcPr fullCalcOnLoad="1"/>
</workbook>
</file>

<file path=xl/sharedStrings.xml><?xml version="1.0" encoding="utf-8"?>
<sst xmlns="http://schemas.openxmlformats.org/spreadsheetml/2006/main" count="210" uniqueCount="77">
  <si>
    <t>JEFES DE DEPARTAMENTO</t>
  </si>
  <si>
    <t>VICE-RECTORES</t>
  </si>
  <si>
    <t>ABOGADO GENERAL</t>
  </si>
  <si>
    <t>JEFE DE DEPARTAMENTO "C"</t>
  </si>
  <si>
    <t>JEFE DE DEPARTAMENTO "B"</t>
  </si>
  <si>
    <t>JEFE DE DEPARTAMENTO "A"</t>
  </si>
  <si>
    <t>PERSONAL DE CONFIANZA</t>
  </si>
  <si>
    <t>JEFE DE AREA "B"</t>
  </si>
  <si>
    <t>JEFE DE AREA "A"</t>
  </si>
  <si>
    <t>PERSONAL OPERATIVO</t>
  </si>
  <si>
    <t>ENFERMERA</t>
  </si>
  <si>
    <t>OFICIAL DE MANTENIMIENTO</t>
  </si>
  <si>
    <t>PERSONAL ACADEMICO</t>
  </si>
  <si>
    <t>TITULAR "C"</t>
  </si>
  <si>
    <t>TITULAR "B"</t>
  </si>
  <si>
    <t>TITULAR "A"</t>
  </si>
  <si>
    <t>ASOCIADO "C"</t>
  </si>
  <si>
    <t>ASOCIADO "B"</t>
  </si>
  <si>
    <t>ASOCIADO "A"</t>
  </si>
  <si>
    <t>TECNICO DE 1/2 TIEMPO</t>
  </si>
  <si>
    <t>UNIVERSIDAD TECNOLOGICA DE LA MIXTECA</t>
  </si>
  <si>
    <t xml:space="preserve">C A T E G O R I A </t>
  </si>
  <si>
    <t>P  E  R  C  E  P  C  I  O  N  E  S</t>
  </si>
  <si>
    <t xml:space="preserve">TOTAL  PERCEPCION </t>
  </si>
  <si>
    <t>D  E  D  U  C  C  I  O  N  E  S</t>
  </si>
  <si>
    <t xml:space="preserve">TOTAL DEDUCCION </t>
  </si>
  <si>
    <t>PERCEPCION MENSUAL NETA</t>
  </si>
  <si>
    <t>DESPENSA</t>
  </si>
  <si>
    <t>FONDO DE AHORRO PATRONAL (1)</t>
  </si>
  <si>
    <t>FONDO DE AHORRO PATRONAL</t>
  </si>
  <si>
    <t>FONDO DE AHORRO TRABAJADOR</t>
  </si>
  <si>
    <t>AUDITOR INTERNO</t>
  </si>
  <si>
    <t>SRIO. PART. RECTOR</t>
  </si>
  <si>
    <t>JEFE DE AREA "C"</t>
  </si>
  <si>
    <t>CHOFER "C"</t>
  </si>
  <si>
    <t>CHOFER "B"</t>
  </si>
  <si>
    <t>CHOFER "A"</t>
  </si>
  <si>
    <t>SECRETARIA "C"</t>
  </si>
  <si>
    <t>SECRETARIA "B"</t>
  </si>
  <si>
    <t>SECRETARIA "A"</t>
  </si>
  <si>
    <t>AUXILIAR  GENERAL</t>
  </si>
  <si>
    <t>PERSONAL  TECNICO</t>
  </si>
  <si>
    <t>NOTAS:</t>
  </si>
  <si>
    <t xml:space="preserve"> </t>
  </si>
  <si>
    <t>I.  M.  S.  S.          (3)</t>
  </si>
  <si>
    <t>I.  S.  R.                (2)</t>
  </si>
  <si>
    <t>CESANTIA Y VEJEZ    (4)</t>
  </si>
  <si>
    <t>CESANTIA Y VEJEZ     (4)</t>
  </si>
  <si>
    <t>CESANTIA Y VEJEZ      (4)</t>
  </si>
  <si>
    <t>CESANTIA Y VEJEZ       (4)</t>
  </si>
  <si>
    <t>INTENDENTE</t>
  </si>
  <si>
    <t>JARDINERO</t>
  </si>
  <si>
    <t>SUBSIDIO PARA EL EMPLEO    (2)</t>
  </si>
  <si>
    <t>CUOTA DIARIA</t>
  </si>
  <si>
    <t>SUELDO MENSUAL PROMEDIO</t>
  </si>
  <si>
    <t>AUXILIAR ADMINISTRATIVO</t>
  </si>
  <si>
    <t>VELADOR</t>
  </si>
  <si>
    <t>PROGRAMADOR JUNIOR</t>
  </si>
  <si>
    <t>AUXILIAR DE PROGRAMADOR</t>
  </si>
  <si>
    <t xml:space="preserve">TECNICO </t>
  </si>
  <si>
    <t>FUNCIONARIOS</t>
  </si>
  <si>
    <t>DIRECTOR DEL MUSEO</t>
  </si>
  <si>
    <t>*  RECTOR GENERAL.</t>
  </si>
  <si>
    <t>*  RECTOR</t>
  </si>
  <si>
    <t>JEFE ADMINISTRATIVO</t>
  </si>
  <si>
    <t>L.C.P. JAVIER JOSE RUIZ SANTIAGO</t>
  </si>
  <si>
    <t>VICE-RECTOR DE ADMINISTRACION</t>
  </si>
  <si>
    <t>DR. MODESTO SEARA VAZQUEZ</t>
  </si>
  <si>
    <t>RECTOR</t>
  </si>
  <si>
    <t>TITULAR DE LA DEPENDENCIA/ENTIDAD</t>
  </si>
  <si>
    <r>
      <t xml:space="preserve">1)    </t>
    </r>
    <r>
      <rPr>
        <b/>
        <sz val="10"/>
        <rFont val="MS Sans Serif"/>
        <family val="2"/>
      </rPr>
      <t>FONDO DE AHORRO</t>
    </r>
    <r>
      <rPr>
        <sz val="10"/>
        <rFont val="MS Sans Serif"/>
        <family val="0"/>
      </rPr>
      <t xml:space="preserve">:  EL IMPORTE DE ESTA PRESTACION PATRONAL, ES DE  </t>
    </r>
    <r>
      <rPr>
        <b/>
        <sz val="10"/>
        <rFont val="MS Sans Serif"/>
        <family val="2"/>
      </rPr>
      <t>8.3333%</t>
    </r>
    <r>
      <rPr>
        <sz val="10"/>
        <rFont val="MS Sans Serif"/>
        <family val="0"/>
      </rPr>
      <t xml:space="preserve"> SOBRE EL SUELDO BASE QUE PERCIBE EL TRABAJADOR,</t>
    </r>
  </si>
  <si>
    <t xml:space="preserve">       EL IMPORTE ACUMULADO SE LE ENTREGA AL TRABAJADOR EN EL MES DE JULIO.</t>
  </si>
  <si>
    <r>
      <t xml:space="preserve">2)   </t>
    </r>
    <r>
      <rPr>
        <b/>
        <sz val="10"/>
        <rFont val="MS Sans Serif"/>
        <family val="2"/>
      </rPr>
      <t xml:space="preserve">  I. S. R.  Y EL  SUB. AL EMP.</t>
    </r>
    <r>
      <rPr>
        <sz val="10"/>
        <rFont val="MS Sans Serif"/>
        <family val="0"/>
      </rPr>
      <t xml:space="preserve">:     ESTE IMPORTE ESTA SUJETO A VARIACIONES, DE ACUERDO A LA TARIFA Y TABLA QUE PUBLIQUE LA S.H.C.P. </t>
    </r>
  </si>
  <si>
    <t xml:space="preserve">        ACUMULABLE DURANTE EL PERIODO DE UN AÑO, INICIANDO EN EL MES DE JULIO Y CULMINANDO EN EL MES DE JUNIO DEL SIGUIENTE AÑO,</t>
  </si>
  <si>
    <t>TABULADOR MENSUAL DE SUELDOS 2018 ( NOMINA VIGENTE )</t>
  </si>
  <si>
    <r>
      <t xml:space="preserve">3)   </t>
    </r>
    <r>
      <rPr>
        <b/>
        <sz val="10"/>
        <rFont val="MS Sans Serif"/>
        <family val="2"/>
      </rPr>
      <t xml:space="preserve"> I.M.S.S</t>
    </r>
    <r>
      <rPr>
        <sz val="10"/>
        <rFont val="MS Sans Serif"/>
        <family val="0"/>
      </rPr>
      <t>. :    ESTE IMPORTE A PARTIR DE FEBRERO DE 2017, TIENE UN TOPE DE 25 VECES EL VALOR DE LA UNIDAD DE MEDIDA Y ACTUALIZACION (U.M.A.).</t>
    </r>
  </si>
  <si>
    <r>
      <t xml:space="preserve">4)   </t>
    </r>
    <r>
      <rPr>
        <b/>
        <sz val="10"/>
        <rFont val="MS Sans Serif"/>
        <family val="2"/>
      </rPr>
      <t xml:space="preserve"> CESANTIA Y VEJEZ</t>
    </r>
    <r>
      <rPr>
        <sz val="10"/>
        <rFont val="MS Sans Serif"/>
        <family val="0"/>
      </rPr>
      <t xml:space="preserve"> :    ESTE IMPORTE A PARTIR DE FEBRERO DE 2017, TIENE UN TOPE DE 25 VECES EL VALOR DE LA UNIDAD DE MEDIDA Y ACTUALIZACION (U.M.A.).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</si>
</sst>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0.000%"/>
    <numFmt numFmtId="175" formatCode="0.00000%"/>
    <numFmt numFmtId="176" formatCode="0.0%"/>
    <numFmt numFmtId="177" formatCode="#,##0.00_ ;[Red]\-#,##0.00\ 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2"/>
      <name val="MS Sans Serif"/>
      <family val="2"/>
    </font>
    <font>
      <b/>
      <sz val="12"/>
      <name val="Tahoma"/>
      <family val="2"/>
    </font>
    <font>
      <b/>
      <sz val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1"/>
      <name val="Tahoma"/>
      <family val="2"/>
    </font>
    <font>
      <b/>
      <i/>
      <sz val="12"/>
      <name val="Arial"/>
      <family val="2"/>
    </font>
    <font>
      <i/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3" fontId="6" fillId="0" borderId="0" xfId="50" applyFont="1" applyAlignment="1">
      <alignment/>
    </xf>
    <xf numFmtId="0" fontId="5" fillId="0" borderId="10" xfId="0" applyFont="1" applyBorder="1" applyAlignment="1">
      <alignment/>
    </xf>
    <xf numFmtId="40" fontId="5" fillId="0" borderId="11" xfId="48" applyFont="1" applyBorder="1" applyAlignment="1">
      <alignment/>
    </xf>
    <xf numFmtId="40" fontId="5" fillId="0" borderId="12" xfId="48" applyFont="1" applyBorder="1" applyAlignment="1">
      <alignment/>
    </xf>
    <xf numFmtId="40" fontId="10" fillId="0" borderId="13" xfId="48" applyFont="1" applyBorder="1" applyAlignment="1">
      <alignment/>
    </xf>
    <xf numFmtId="0" fontId="6" fillId="0" borderId="0" xfId="0" applyFont="1" applyBorder="1" applyAlignment="1">
      <alignment/>
    </xf>
    <xf numFmtId="40" fontId="6" fillId="0" borderId="0" xfId="48" applyFont="1" applyBorder="1" applyAlignment="1">
      <alignment/>
    </xf>
    <xf numFmtId="173" fontId="6" fillId="0" borderId="0" xfId="50" applyFont="1" applyBorder="1" applyAlignment="1">
      <alignment/>
    </xf>
    <xf numFmtId="0" fontId="9" fillId="0" borderId="0" xfId="0" applyFont="1" applyBorder="1" applyAlignment="1">
      <alignment/>
    </xf>
    <xf numFmtId="0" fontId="5" fillId="0" borderId="14" xfId="0" applyFont="1" applyBorder="1" applyAlignment="1">
      <alignment/>
    </xf>
    <xf numFmtId="40" fontId="5" fillId="0" borderId="15" xfId="48" applyFont="1" applyBorder="1" applyAlignment="1">
      <alignment/>
    </xf>
    <xf numFmtId="0" fontId="5" fillId="0" borderId="16" xfId="0" applyFont="1" applyBorder="1" applyAlignment="1">
      <alignment/>
    </xf>
    <xf numFmtId="40" fontId="5" fillId="0" borderId="17" xfId="48" applyFont="1" applyBorder="1" applyAlignment="1">
      <alignment/>
    </xf>
    <xf numFmtId="0" fontId="5" fillId="0" borderId="18" xfId="0" applyFont="1" applyBorder="1" applyAlignment="1">
      <alignment/>
    </xf>
    <xf numFmtId="40" fontId="5" fillId="0" borderId="19" xfId="48" applyFont="1" applyBorder="1" applyAlignment="1">
      <alignment/>
    </xf>
    <xf numFmtId="40" fontId="6" fillId="0" borderId="0" xfId="48" applyFont="1" applyAlignment="1">
      <alignment/>
    </xf>
    <xf numFmtId="0" fontId="9" fillId="0" borderId="0" xfId="0" applyFont="1" applyAlignment="1">
      <alignment horizontal="centerContinuous"/>
    </xf>
    <xf numFmtId="40" fontId="5" fillId="0" borderId="20" xfId="48" applyFont="1" applyBorder="1" applyAlignment="1">
      <alignment/>
    </xf>
    <xf numFmtId="40" fontId="5" fillId="0" borderId="21" xfId="48" applyFont="1" applyBorder="1" applyAlignment="1">
      <alignment/>
    </xf>
    <xf numFmtId="0" fontId="5" fillId="0" borderId="0" xfId="0" applyFont="1" applyBorder="1" applyAlignment="1">
      <alignment/>
    </xf>
    <xf numFmtId="40" fontId="5" fillId="0" borderId="0" xfId="48" applyFont="1" applyBorder="1" applyAlignment="1">
      <alignment/>
    </xf>
    <xf numFmtId="40" fontId="10" fillId="0" borderId="22" xfId="48" applyFont="1" applyBorder="1" applyAlignment="1">
      <alignment horizontal="center" vertical="center" wrapText="1"/>
    </xf>
    <xf numFmtId="40" fontId="10" fillId="0" borderId="23" xfId="48" applyFont="1" applyBorder="1" applyAlignment="1">
      <alignment horizontal="center" vertical="center" wrapText="1"/>
    </xf>
    <xf numFmtId="40" fontId="10" fillId="0" borderId="24" xfId="48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0" fillId="0" borderId="0" xfId="0" applyBorder="1" applyAlignment="1">
      <alignment/>
    </xf>
    <xf numFmtId="0" fontId="9" fillId="33" borderId="25" xfId="0" applyFont="1" applyFill="1" applyBorder="1" applyAlignment="1">
      <alignment horizontal="centerContinuous" vertical="center" wrapText="1"/>
    </xf>
    <xf numFmtId="173" fontId="9" fillId="33" borderId="25" xfId="50" applyFont="1" applyFill="1" applyBorder="1" applyAlignment="1">
      <alignment horizontal="center" vertical="center" wrapText="1"/>
    </xf>
    <xf numFmtId="173" fontId="9" fillId="33" borderId="26" xfId="50" applyFont="1" applyFill="1" applyBorder="1" applyAlignment="1">
      <alignment horizontal="center" vertical="center" wrapText="1"/>
    </xf>
    <xf numFmtId="40" fontId="5" fillId="0" borderId="14" xfId="48" applyFont="1" applyBorder="1" applyAlignment="1">
      <alignment/>
    </xf>
    <xf numFmtId="40" fontId="5" fillId="0" borderId="16" xfId="48" applyFont="1" applyBorder="1" applyAlignment="1">
      <alignment/>
    </xf>
    <xf numFmtId="40" fontId="5" fillId="0" borderId="18" xfId="48" applyFont="1" applyBorder="1" applyAlignment="1">
      <alignment/>
    </xf>
    <xf numFmtId="0" fontId="8" fillId="0" borderId="0" xfId="0" applyFont="1" applyAlignment="1">
      <alignment horizontal="center"/>
    </xf>
    <xf numFmtId="40" fontId="5" fillId="0" borderId="27" xfId="48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4" fontId="5" fillId="0" borderId="17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40" fontId="5" fillId="0" borderId="30" xfId="48" applyFont="1" applyBorder="1" applyAlignment="1">
      <alignment/>
    </xf>
    <xf numFmtId="4" fontId="5" fillId="0" borderId="19" xfId="0" applyNumberFormat="1" applyFont="1" applyBorder="1" applyAlignment="1">
      <alignment/>
    </xf>
    <xf numFmtId="40" fontId="5" fillId="0" borderId="31" xfId="48" applyFont="1" applyBorder="1" applyAlignment="1">
      <alignment/>
    </xf>
    <xf numFmtId="40" fontId="5" fillId="0" borderId="32" xfId="48" applyFont="1" applyBorder="1" applyAlignment="1">
      <alignment/>
    </xf>
    <xf numFmtId="40" fontId="5" fillId="0" borderId="29" xfId="48" applyFont="1" applyBorder="1" applyAlignment="1">
      <alignment/>
    </xf>
    <xf numFmtId="40" fontId="5" fillId="0" borderId="33" xfId="48" applyFont="1" applyBorder="1" applyAlignment="1">
      <alignment/>
    </xf>
    <xf numFmtId="40" fontId="10" fillId="0" borderId="34" xfId="48" applyFont="1" applyBorder="1" applyAlignment="1">
      <alignment/>
    </xf>
    <xf numFmtId="40" fontId="10" fillId="0" borderId="35" xfId="48" applyFont="1" applyBorder="1" applyAlignment="1">
      <alignment/>
    </xf>
    <xf numFmtId="40" fontId="10" fillId="0" borderId="22" xfId="48" applyFont="1" applyBorder="1" applyAlignment="1">
      <alignment/>
    </xf>
    <xf numFmtId="40" fontId="10" fillId="0" borderId="24" xfId="48" applyFont="1" applyBorder="1" applyAlignment="1">
      <alignment/>
    </xf>
    <xf numFmtId="40" fontId="5" fillId="0" borderId="36" xfId="48" applyFont="1" applyBorder="1" applyAlignment="1">
      <alignment/>
    </xf>
    <xf numFmtId="40" fontId="10" fillId="0" borderId="37" xfId="48" applyFont="1" applyBorder="1" applyAlignment="1">
      <alignment/>
    </xf>
    <xf numFmtId="40" fontId="10" fillId="0" borderId="23" xfId="48" applyFont="1" applyBorder="1" applyAlignment="1">
      <alignment/>
    </xf>
    <xf numFmtId="40" fontId="5" fillId="0" borderId="38" xfId="48" applyFont="1" applyBorder="1" applyAlignment="1">
      <alignment/>
    </xf>
    <xf numFmtId="0" fontId="7" fillId="0" borderId="35" xfId="0" applyFont="1" applyBorder="1" applyAlignment="1">
      <alignment/>
    </xf>
    <xf numFmtId="40" fontId="5" fillId="0" borderId="24" xfId="48" applyFont="1" applyBorder="1" applyAlignment="1">
      <alignment/>
    </xf>
    <xf numFmtId="40" fontId="5" fillId="0" borderId="28" xfId="48" applyFont="1" applyBorder="1" applyAlignment="1">
      <alignment/>
    </xf>
    <xf numFmtId="40" fontId="5" fillId="0" borderId="39" xfId="48" applyFont="1" applyBorder="1" applyAlignment="1">
      <alignment/>
    </xf>
    <xf numFmtId="40" fontId="10" fillId="0" borderId="13" xfId="48" applyFont="1" applyBorder="1" applyAlignment="1">
      <alignment horizontal="center" vertical="center" wrapText="1"/>
    </xf>
    <xf numFmtId="0" fontId="0" fillId="0" borderId="40" xfId="0" applyBorder="1" applyAlignment="1">
      <alignment/>
    </xf>
    <xf numFmtId="173" fontId="9" fillId="33" borderId="13" xfId="50" applyFont="1" applyFill="1" applyBorder="1" applyAlignment="1">
      <alignment horizontal="center" vertical="center" wrapText="1"/>
    </xf>
    <xf numFmtId="40" fontId="5" fillId="0" borderId="41" xfId="48" applyFont="1" applyBorder="1" applyAlignment="1">
      <alignment/>
    </xf>
    <xf numFmtId="40" fontId="5" fillId="0" borderId="42" xfId="48" applyFont="1" applyBorder="1" applyAlignment="1">
      <alignment/>
    </xf>
    <xf numFmtId="40" fontId="10" fillId="0" borderId="43" xfId="48" applyFont="1" applyBorder="1" applyAlignment="1">
      <alignment/>
    </xf>
    <xf numFmtId="40" fontId="10" fillId="0" borderId="44" xfId="48" applyFont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/>
    </xf>
    <xf numFmtId="0" fontId="5" fillId="0" borderId="45" xfId="0" applyFont="1" applyBorder="1" applyAlignment="1">
      <alignment/>
    </xf>
    <xf numFmtId="40" fontId="5" fillId="0" borderId="46" xfId="48" applyFont="1" applyBorder="1" applyAlignment="1">
      <alignment/>
    </xf>
    <xf numFmtId="4" fontId="5" fillId="0" borderId="20" xfId="0" applyNumberFormat="1" applyFont="1" applyBorder="1" applyAlignment="1">
      <alignment/>
    </xf>
    <xf numFmtId="40" fontId="5" fillId="0" borderId="47" xfId="48" applyFont="1" applyBorder="1" applyAlignment="1">
      <alignment/>
    </xf>
    <xf numFmtId="0" fontId="5" fillId="0" borderId="48" xfId="0" applyFont="1" applyBorder="1" applyAlignment="1">
      <alignment/>
    </xf>
    <xf numFmtId="4" fontId="5" fillId="0" borderId="49" xfId="0" applyNumberFormat="1" applyFont="1" applyBorder="1" applyAlignment="1">
      <alignment/>
    </xf>
    <xf numFmtId="40" fontId="5" fillId="0" borderId="50" xfId="48" applyFont="1" applyBorder="1" applyAlignment="1">
      <alignment/>
    </xf>
    <xf numFmtId="40" fontId="10" fillId="0" borderId="44" xfId="48" applyFont="1" applyBorder="1" applyAlignment="1">
      <alignment/>
    </xf>
    <xf numFmtId="0" fontId="0" fillId="0" borderId="0" xfId="0" applyFont="1" applyAlignment="1">
      <alignment/>
    </xf>
    <xf numFmtId="0" fontId="6" fillId="0" borderId="51" xfId="0" applyFont="1" applyBorder="1" applyAlignment="1">
      <alignment/>
    </xf>
    <xf numFmtId="40" fontId="6" fillId="0" borderId="51" xfId="48" applyFont="1" applyBorder="1" applyAlignment="1">
      <alignment/>
    </xf>
    <xf numFmtId="0" fontId="0" fillId="0" borderId="0" xfId="0" applyFont="1" applyAlignment="1">
      <alignment/>
    </xf>
    <xf numFmtId="0" fontId="14" fillId="0" borderId="52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173" fontId="9" fillId="34" borderId="54" xfId="5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9" fillId="33" borderId="5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9" fillId="33" borderId="5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33" borderId="5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3067050</xdr:colOff>
      <xdr:row>81</xdr:row>
      <xdr:rowOff>47625</xdr:rowOff>
    </xdr:from>
    <xdr:to>
      <xdr:col>2</xdr:col>
      <xdr:colOff>114300</xdr:colOff>
      <xdr:row>86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9221450"/>
          <a:ext cx="952500" cy="933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prstDash val="dash"/>
          <a:headEnd type="none"/>
          <a:tailEnd type="none"/>
        </a:ln>
      </xdr:spPr>
    </xdr:pic>
    <xdr:clientData/>
  </xdr:twoCellAnchor>
  <xdr:twoCellAnchor editAs="oneCell">
    <xdr:from>
      <xdr:col>0</xdr:col>
      <xdr:colOff>2809875</xdr:colOff>
      <xdr:row>1</xdr:row>
      <xdr:rowOff>28575</xdr:rowOff>
    </xdr:from>
    <xdr:to>
      <xdr:col>1</xdr:col>
      <xdr:colOff>685800</xdr:colOff>
      <xdr:row>5</xdr:row>
      <xdr:rowOff>190500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90500"/>
          <a:ext cx="952500" cy="933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prstDash val="dash"/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42</xdr:row>
      <xdr:rowOff>38100</xdr:rowOff>
    </xdr:from>
    <xdr:to>
      <xdr:col>2</xdr:col>
      <xdr:colOff>333375</xdr:colOff>
      <xdr:row>47</xdr:row>
      <xdr:rowOff>180975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10201275"/>
          <a:ext cx="1162050" cy="1114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prstDash val="dash"/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B1">
      <selection activeCell="BR1" sqref="BR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3"/>
  <sheetViews>
    <sheetView tabSelected="1" view="pageBreakPreview" zoomScale="70" zoomScaleSheetLayoutView="70" zoomScalePageLayoutView="0" workbookViewId="0" topLeftCell="A15">
      <selection activeCell="F38" sqref="F38"/>
    </sheetView>
  </sheetViews>
  <sheetFormatPr defaultColWidth="11.421875" defaultRowHeight="12.75"/>
  <cols>
    <col min="1" max="1" width="46.140625" style="0" customWidth="1"/>
    <col min="2" max="2" width="12.421875" style="0" customWidth="1"/>
    <col min="3" max="3" width="13.8515625" style="0" customWidth="1"/>
    <col min="4" max="4" width="13.7109375" style="0" customWidth="1"/>
    <col min="5" max="6" width="14.421875" style="0" customWidth="1"/>
    <col min="7" max="7" width="15.28125" style="0" customWidth="1"/>
    <col min="8" max="8" width="12.28125" style="0" customWidth="1"/>
    <col min="9" max="9" width="12.7109375" style="0" customWidth="1"/>
    <col min="10" max="10" width="13.28125" style="0" customWidth="1"/>
    <col min="11" max="11" width="15.00390625" style="0" customWidth="1"/>
    <col min="12" max="12" width="17.28125" style="0" customWidth="1"/>
    <col min="13" max="13" width="15.00390625" style="0" customWidth="1"/>
    <col min="14" max="14" width="16.57421875" style="0" customWidth="1"/>
    <col min="15" max="15" width="1.5742187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5">
      <c r="A3" s="95" t="s">
        <v>20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14.25">
      <c r="A4" s="96" t="s">
        <v>74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"/>
    </row>
    <row r="6" spans="1:14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4"/>
    </row>
    <row r="7" spans="1:14" ht="16.5" thickBot="1">
      <c r="A7" s="6" t="s">
        <v>60</v>
      </c>
      <c r="B7" s="6"/>
      <c r="C7" s="7"/>
      <c r="D7" s="7"/>
      <c r="E7" s="3"/>
      <c r="F7" s="3"/>
      <c r="G7" s="7"/>
      <c r="H7" s="7"/>
      <c r="I7" s="7"/>
      <c r="J7" s="7"/>
      <c r="K7" s="7"/>
      <c r="L7" s="7"/>
      <c r="M7" s="7"/>
      <c r="N7" s="4"/>
    </row>
    <row r="8" spans="1:14" ht="16.5" customHeight="1" thickBot="1">
      <c r="A8" s="97" t="s">
        <v>21</v>
      </c>
      <c r="B8" s="93" t="s">
        <v>53</v>
      </c>
      <c r="C8" s="84" t="s">
        <v>22</v>
      </c>
      <c r="D8" s="85"/>
      <c r="E8" s="85"/>
      <c r="F8" s="86"/>
      <c r="G8" s="87" t="s">
        <v>23</v>
      </c>
      <c r="H8" s="84" t="s">
        <v>24</v>
      </c>
      <c r="I8" s="89"/>
      <c r="J8" s="89"/>
      <c r="K8" s="89"/>
      <c r="L8" s="90"/>
      <c r="M8" s="87" t="s">
        <v>25</v>
      </c>
      <c r="N8" s="87" t="s">
        <v>26</v>
      </c>
    </row>
    <row r="9" spans="1:14" ht="63.75" thickBot="1">
      <c r="A9" s="92"/>
      <c r="B9" s="94"/>
      <c r="C9" s="33" t="s">
        <v>54</v>
      </c>
      <c r="D9" s="33" t="s">
        <v>27</v>
      </c>
      <c r="E9" s="70" t="s">
        <v>28</v>
      </c>
      <c r="F9" s="65" t="s">
        <v>52</v>
      </c>
      <c r="G9" s="88"/>
      <c r="H9" s="34" t="s">
        <v>45</v>
      </c>
      <c r="I9" s="35" t="s">
        <v>44</v>
      </c>
      <c r="J9" s="65" t="s">
        <v>48</v>
      </c>
      <c r="K9" s="34" t="s">
        <v>29</v>
      </c>
      <c r="L9" s="34" t="s">
        <v>30</v>
      </c>
      <c r="M9" s="88"/>
      <c r="N9" s="88"/>
    </row>
    <row r="10" ht="13.5" thickBot="1">
      <c r="O10" s="32"/>
    </row>
    <row r="11" spans="1:14" ht="16.5" thickBot="1">
      <c r="A11" s="8" t="s">
        <v>63</v>
      </c>
      <c r="B11" s="71">
        <v>3255.76</v>
      </c>
      <c r="C11" s="9">
        <v>98974.98</v>
      </c>
      <c r="D11" s="9">
        <v>325</v>
      </c>
      <c r="E11" s="62">
        <v>8247.882008339999</v>
      </c>
      <c r="F11" s="73"/>
      <c r="G11" s="63">
        <f>SUM(C11:E11)</f>
        <v>107547.86200833999</v>
      </c>
      <c r="H11" s="10">
        <v>27625.36</v>
      </c>
      <c r="I11" s="9">
        <v>919.1058479999999</v>
      </c>
      <c r="J11" s="9">
        <v>645.4395</v>
      </c>
      <c r="K11" s="9">
        <v>8247.882008339999</v>
      </c>
      <c r="L11" s="62">
        <v>8247.882008339999</v>
      </c>
      <c r="M11" s="11">
        <f>SUM(H11:L11)</f>
        <v>45685.66936468</v>
      </c>
      <c r="N11" s="11">
        <f>SUM(G11-M11)</f>
        <v>61862.19264365999</v>
      </c>
    </row>
    <row r="12" spans="1:14" ht="15.75">
      <c r="A12" s="12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4"/>
    </row>
    <row r="13" spans="1:14" ht="15.75">
      <c r="A13" s="12"/>
      <c r="B13" s="12"/>
      <c r="C13" s="14"/>
      <c r="D13" s="14"/>
      <c r="E13" s="3"/>
      <c r="F13" s="3"/>
      <c r="G13" s="14"/>
      <c r="H13" s="14"/>
      <c r="I13" s="14"/>
      <c r="J13" s="14"/>
      <c r="K13" s="14"/>
      <c r="L13" s="14"/>
      <c r="M13" s="14"/>
      <c r="N13" s="4"/>
    </row>
    <row r="14" spans="1:14" ht="16.5" thickBot="1">
      <c r="A14" s="15" t="s">
        <v>0</v>
      </c>
      <c r="B14" s="15"/>
      <c r="C14" s="14"/>
      <c r="D14" s="14"/>
      <c r="E14" s="3"/>
      <c r="F14" s="3"/>
      <c r="G14" s="14"/>
      <c r="H14" s="14"/>
      <c r="I14" s="14"/>
      <c r="J14" s="14"/>
      <c r="K14" s="14"/>
      <c r="L14" s="14"/>
      <c r="M14" s="14"/>
      <c r="N14" s="4"/>
    </row>
    <row r="15" spans="1:14" ht="16.5" customHeight="1" thickBot="1">
      <c r="A15" s="97" t="s">
        <v>21</v>
      </c>
      <c r="B15" s="93" t="s">
        <v>53</v>
      </c>
      <c r="C15" s="84" t="s">
        <v>22</v>
      </c>
      <c r="D15" s="85"/>
      <c r="E15" s="85"/>
      <c r="F15" s="86"/>
      <c r="G15" s="87" t="s">
        <v>23</v>
      </c>
      <c r="H15" s="84" t="s">
        <v>24</v>
      </c>
      <c r="I15" s="89"/>
      <c r="J15" s="89"/>
      <c r="K15" s="89"/>
      <c r="L15" s="90"/>
      <c r="M15" s="87" t="s">
        <v>25</v>
      </c>
      <c r="N15" s="87" t="s">
        <v>26</v>
      </c>
    </row>
    <row r="16" spans="1:14" ht="63.75" thickBot="1">
      <c r="A16" s="92"/>
      <c r="B16" s="94"/>
      <c r="C16" s="33" t="s">
        <v>54</v>
      </c>
      <c r="D16" s="33" t="s">
        <v>27</v>
      </c>
      <c r="E16" s="70" t="s">
        <v>28</v>
      </c>
      <c r="F16" s="65" t="s">
        <v>52</v>
      </c>
      <c r="G16" s="88"/>
      <c r="H16" s="34" t="s">
        <v>45</v>
      </c>
      <c r="I16" s="35" t="s">
        <v>44</v>
      </c>
      <c r="J16" s="65" t="s">
        <v>49</v>
      </c>
      <c r="K16" s="34" t="s">
        <v>29</v>
      </c>
      <c r="L16" s="34" t="s">
        <v>30</v>
      </c>
      <c r="M16" s="88"/>
      <c r="N16" s="88"/>
    </row>
    <row r="17" ht="13.5" thickBot="1"/>
    <row r="18" spans="1:14" ht="15.75">
      <c r="A18" s="16" t="s">
        <v>1</v>
      </c>
      <c r="B18" s="44">
        <v>1357.85</v>
      </c>
      <c r="C18" s="17">
        <v>41278.6</v>
      </c>
      <c r="D18" s="17">
        <v>325</v>
      </c>
      <c r="E18" s="50">
        <v>3439.8695737999997</v>
      </c>
      <c r="F18" s="45"/>
      <c r="G18" s="28">
        <f>SUM(C18:E18)</f>
        <v>45043.4695738</v>
      </c>
      <c r="H18" s="48">
        <v>8734.98</v>
      </c>
      <c r="I18" s="40">
        <v>721.0555761959998</v>
      </c>
      <c r="J18" s="40">
        <v>510.40522376999985</v>
      </c>
      <c r="K18" s="17">
        <v>3439.8695737999997</v>
      </c>
      <c r="L18" s="50">
        <v>3439.8695737999997</v>
      </c>
      <c r="M18" s="53">
        <f>SUM(H18:L18)</f>
        <v>16846.179947565997</v>
      </c>
      <c r="N18" s="51">
        <f aca="true" t="shared" si="0" ref="N18:N25">SUM(G18-M18)</f>
        <v>28197.289626234004</v>
      </c>
    </row>
    <row r="19" spans="1:14" ht="15.75">
      <c r="A19" s="18" t="s">
        <v>2</v>
      </c>
      <c r="B19" s="43">
        <v>888.67</v>
      </c>
      <c r="C19" s="19">
        <v>27015.61</v>
      </c>
      <c r="D19" s="19">
        <v>325</v>
      </c>
      <c r="E19" s="55">
        <v>2251.29182813</v>
      </c>
      <c r="F19" s="58"/>
      <c r="G19" s="29">
        <f aca="true" t="shared" si="1" ref="G19:G25">SUM(C19:E19)</f>
        <v>29591.90182813</v>
      </c>
      <c r="H19" s="61">
        <v>4796.32</v>
      </c>
      <c r="I19" s="19">
        <v>462.3926260152</v>
      </c>
      <c r="J19" s="19">
        <v>334.04412137399993</v>
      </c>
      <c r="K19" s="19">
        <v>2251.29182813</v>
      </c>
      <c r="L19" s="55">
        <v>2251.29182813</v>
      </c>
      <c r="M19" s="57">
        <f aca="true" t="shared" si="2" ref="M19:M25">SUM(H19:L19)</f>
        <v>10095.3404036492</v>
      </c>
      <c r="N19" s="56">
        <f t="shared" si="0"/>
        <v>19496.561424480802</v>
      </c>
    </row>
    <row r="20" spans="1:14" ht="15.75">
      <c r="A20" s="76" t="s">
        <v>61</v>
      </c>
      <c r="B20" s="43">
        <v>888.67</v>
      </c>
      <c r="C20" s="24">
        <v>27015.61</v>
      </c>
      <c r="D20" s="19">
        <v>325</v>
      </c>
      <c r="E20" s="55">
        <v>2251.29182813</v>
      </c>
      <c r="F20" s="58"/>
      <c r="G20" s="29">
        <f t="shared" si="1"/>
        <v>29591.90182813</v>
      </c>
      <c r="H20" s="61">
        <v>4796.32</v>
      </c>
      <c r="I20" s="19">
        <v>462.3926260152</v>
      </c>
      <c r="J20" s="19">
        <v>334.04412137399993</v>
      </c>
      <c r="K20" s="19">
        <v>2251.29182813</v>
      </c>
      <c r="L20" s="55">
        <v>2251.29182813</v>
      </c>
      <c r="M20" s="57">
        <f t="shared" si="2"/>
        <v>10095.3404036492</v>
      </c>
      <c r="N20" s="56">
        <f t="shared" si="0"/>
        <v>19496.561424480802</v>
      </c>
    </row>
    <row r="21" spans="1:14" ht="15.75">
      <c r="A21" s="18" t="s">
        <v>31</v>
      </c>
      <c r="B21" s="43">
        <v>683.47</v>
      </c>
      <c r="C21" s="24">
        <v>20777.61</v>
      </c>
      <c r="D21" s="19">
        <v>325</v>
      </c>
      <c r="E21" s="55">
        <v>1731.46057413</v>
      </c>
      <c r="F21" s="58"/>
      <c r="G21" s="29">
        <f t="shared" si="1"/>
        <v>22834.07057413</v>
      </c>
      <c r="H21" s="61">
        <v>3329.14</v>
      </c>
      <c r="I21" s="19">
        <v>349.26410950319996</v>
      </c>
      <c r="J21" s="19">
        <v>256.91104193399997</v>
      </c>
      <c r="K21" s="19">
        <v>1731.46057413</v>
      </c>
      <c r="L21" s="55">
        <v>1731.46057413</v>
      </c>
      <c r="M21" s="57">
        <f t="shared" si="2"/>
        <v>7398.2362996972</v>
      </c>
      <c r="N21" s="56">
        <f t="shared" si="0"/>
        <v>15435.8342744328</v>
      </c>
    </row>
    <row r="22" spans="1:14" ht="15.75">
      <c r="A22" s="76" t="s">
        <v>32</v>
      </c>
      <c r="B22" s="43">
        <v>683.47</v>
      </c>
      <c r="C22" s="19">
        <v>20777.61</v>
      </c>
      <c r="D22" s="19">
        <v>325</v>
      </c>
      <c r="E22" s="55">
        <v>1731.46057413</v>
      </c>
      <c r="F22" s="58"/>
      <c r="G22" s="29">
        <f>SUM(C22:E22)</f>
        <v>22834.07057413</v>
      </c>
      <c r="H22" s="61">
        <v>3329.14</v>
      </c>
      <c r="I22" s="19">
        <v>349.26410950319996</v>
      </c>
      <c r="J22" s="19">
        <v>256.91104193399997</v>
      </c>
      <c r="K22" s="19">
        <v>1731.46057413</v>
      </c>
      <c r="L22" s="55">
        <v>1731.46057413</v>
      </c>
      <c r="M22" s="57">
        <f>SUM(H22:L22)</f>
        <v>7398.2362996972</v>
      </c>
      <c r="N22" s="56">
        <f>SUM(G22-M22)</f>
        <v>15435.8342744328</v>
      </c>
    </row>
    <row r="23" spans="1:14" ht="15.75">
      <c r="A23" s="18" t="s">
        <v>3</v>
      </c>
      <c r="B23" s="43">
        <v>815.23</v>
      </c>
      <c r="C23" s="19">
        <v>24782.88</v>
      </c>
      <c r="D23" s="19">
        <v>325</v>
      </c>
      <c r="E23" s="55">
        <v>2065.23173904</v>
      </c>
      <c r="F23" s="58"/>
      <c r="G23" s="29">
        <f t="shared" si="1"/>
        <v>27173.11173904</v>
      </c>
      <c r="H23" s="61">
        <v>4271.18</v>
      </c>
      <c r="I23" s="19">
        <v>421.90452536879997</v>
      </c>
      <c r="J23" s="19">
        <v>306.43859820599994</v>
      </c>
      <c r="K23" s="19">
        <v>2065.23173904</v>
      </c>
      <c r="L23" s="55">
        <v>2065.23173904</v>
      </c>
      <c r="M23" s="57">
        <f t="shared" si="2"/>
        <v>9129.9866016548</v>
      </c>
      <c r="N23" s="56">
        <f t="shared" si="0"/>
        <v>18043.1251373852</v>
      </c>
    </row>
    <row r="24" spans="1:14" ht="15.75">
      <c r="A24" s="18" t="s">
        <v>4</v>
      </c>
      <c r="B24" s="43">
        <v>683.47</v>
      </c>
      <c r="C24" s="19">
        <v>20777.61</v>
      </c>
      <c r="D24" s="19">
        <v>325</v>
      </c>
      <c r="E24" s="55">
        <v>1731.46057413</v>
      </c>
      <c r="F24" s="58"/>
      <c r="G24" s="29">
        <f t="shared" si="1"/>
        <v>22834.07057413</v>
      </c>
      <c r="H24" s="61">
        <v>3329.14</v>
      </c>
      <c r="I24" s="19">
        <v>349.26410950319996</v>
      </c>
      <c r="J24" s="19">
        <v>256.91104193399997</v>
      </c>
      <c r="K24" s="19">
        <v>1731.46057413</v>
      </c>
      <c r="L24" s="55">
        <v>1731.46057413</v>
      </c>
      <c r="M24" s="57">
        <f t="shared" si="2"/>
        <v>7398.2362996972</v>
      </c>
      <c r="N24" s="56">
        <f t="shared" si="0"/>
        <v>15435.8342744328</v>
      </c>
    </row>
    <row r="25" spans="1:14" ht="16.5" thickBot="1">
      <c r="A25" s="20" t="s">
        <v>5</v>
      </c>
      <c r="B25" s="46">
        <v>616.82</v>
      </c>
      <c r="C25" s="21">
        <v>18751.4</v>
      </c>
      <c r="D25" s="21">
        <v>325</v>
      </c>
      <c r="E25" s="25">
        <v>1562.6104162</v>
      </c>
      <c r="F25" s="47"/>
      <c r="G25" s="30">
        <f t="shared" si="1"/>
        <v>20639.010416200003</v>
      </c>
      <c r="H25" s="49">
        <v>2896.18</v>
      </c>
      <c r="I25" s="21">
        <v>312.5193939792</v>
      </c>
      <c r="J25" s="21">
        <v>231.85782680399998</v>
      </c>
      <c r="K25" s="21">
        <v>1562.6104162</v>
      </c>
      <c r="L25" s="25">
        <v>1562.6104162</v>
      </c>
      <c r="M25" s="54">
        <f t="shared" si="2"/>
        <v>6565.7780531832</v>
      </c>
      <c r="N25" s="52">
        <f t="shared" si="0"/>
        <v>14073.232363016803</v>
      </c>
    </row>
    <row r="26" spans="1:14" ht="15.75">
      <c r="A26" s="12"/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4"/>
    </row>
    <row r="27" spans="1:14" ht="16.5" thickBot="1">
      <c r="A27" s="15" t="s">
        <v>6</v>
      </c>
      <c r="B27" s="15"/>
      <c r="C27" s="14"/>
      <c r="D27" s="14"/>
      <c r="E27" s="3"/>
      <c r="F27" s="3"/>
      <c r="G27" s="14"/>
      <c r="H27" s="14"/>
      <c r="I27" s="14"/>
      <c r="J27" s="14"/>
      <c r="K27" s="14"/>
      <c r="L27" s="14"/>
      <c r="M27" s="14"/>
      <c r="N27" s="4"/>
    </row>
    <row r="28" spans="1:14" ht="16.5" customHeight="1" thickBot="1">
      <c r="A28" s="91" t="s">
        <v>21</v>
      </c>
      <c r="B28" s="93" t="s">
        <v>53</v>
      </c>
      <c r="C28" s="84" t="s">
        <v>22</v>
      </c>
      <c r="D28" s="85"/>
      <c r="E28" s="85"/>
      <c r="F28" s="86"/>
      <c r="G28" s="87" t="s">
        <v>23</v>
      </c>
      <c r="H28" s="84" t="s">
        <v>24</v>
      </c>
      <c r="I28" s="89"/>
      <c r="J28" s="89"/>
      <c r="K28" s="89"/>
      <c r="L28" s="90"/>
      <c r="M28" s="87" t="s">
        <v>25</v>
      </c>
      <c r="N28" s="87" t="s">
        <v>26</v>
      </c>
    </row>
    <row r="29" spans="1:14" ht="63.75" thickBot="1">
      <c r="A29" s="92"/>
      <c r="B29" s="94"/>
      <c r="C29" s="33" t="s">
        <v>54</v>
      </c>
      <c r="D29" s="33" t="s">
        <v>27</v>
      </c>
      <c r="E29" s="70" t="s">
        <v>28</v>
      </c>
      <c r="F29" s="65" t="s">
        <v>52</v>
      </c>
      <c r="G29" s="88"/>
      <c r="H29" s="34" t="s">
        <v>45</v>
      </c>
      <c r="I29" s="35" t="s">
        <v>44</v>
      </c>
      <c r="J29" s="65" t="s">
        <v>48</v>
      </c>
      <c r="K29" s="34" t="s">
        <v>29</v>
      </c>
      <c r="L29" s="34" t="s">
        <v>30</v>
      </c>
      <c r="M29" s="88"/>
      <c r="N29" s="88"/>
    </row>
    <row r="30" spans="1:14" ht="13.5" thickBo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</row>
    <row r="31" spans="1:14" ht="15.75">
      <c r="A31" s="18" t="s">
        <v>33</v>
      </c>
      <c r="B31" s="43">
        <v>511.76</v>
      </c>
      <c r="C31" s="19">
        <v>15557.43</v>
      </c>
      <c r="D31" s="19">
        <v>325</v>
      </c>
      <c r="E31" s="55">
        <v>1296.4473141899998</v>
      </c>
      <c r="F31" s="58"/>
      <c r="G31" s="29">
        <f>SUM(C31:E31)</f>
        <v>17178.877314190002</v>
      </c>
      <c r="H31" s="61">
        <v>2213.95</v>
      </c>
      <c r="I31" s="19">
        <v>254.5989166656</v>
      </c>
      <c r="J31" s="19">
        <v>192.36659227200002</v>
      </c>
      <c r="K31" s="19">
        <v>1296.4473141899998</v>
      </c>
      <c r="L31" s="55">
        <v>1296.4473141899998</v>
      </c>
      <c r="M31" s="57">
        <f>SUM(H31:L31)</f>
        <v>5253.8101373176</v>
      </c>
      <c r="N31" s="56">
        <f>SUM(G31-M31)</f>
        <v>11925.067176872402</v>
      </c>
    </row>
    <row r="32" spans="1:14" ht="15.75">
      <c r="A32" s="18" t="s">
        <v>7</v>
      </c>
      <c r="B32" s="43">
        <v>470.28</v>
      </c>
      <c r="C32" s="19">
        <v>14296.63</v>
      </c>
      <c r="D32" s="19">
        <v>325</v>
      </c>
      <c r="E32" s="55">
        <v>1191.3810677899999</v>
      </c>
      <c r="F32" s="58"/>
      <c r="G32" s="29">
        <f>SUM(C32:E32)</f>
        <v>15813.01106779</v>
      </c>
      <c r="H32" s="61">
        <v>1944.64</v>
      </c>
      <c r="I32" s="19">
        <v>231.73063759679997</v>
      </c>
      <c r="J32" s="19">
        <v>176.774583816</v>
      </c>
      <c r="K32" s="19">
        <v>1191.3810677899999</v>
      </c>
      <c r="L32" s="55">
        <v>1191.3810677899999</v>
      </c>
      <c r="M32" s="57">
        <f>SUM(H32:L32)</f>
        <v>4735.9073569928</v>
      </c>
      <c r="N32" s="56">
        <f>SUM(G32-M32)</f>
        <v>11077.1037107972</v>
      </c>
    </row>
    <row r="33" spans="1:14" ht="15.75">
      <c r="A33" s="18" t="s">
        <v>8</v>
      </c>
      <c r="B33" s="43">
        <v>343.51</v>
      </c>
      <c r="C33" s="19">
        <v>10442.56</v>
      </c>
      <c r="D33" s="19">
        <v>325</v>
      </c>
      <c r="E33" s="55">
        <v>870.2098524799999</v>
      </c>
      <c r="F33" s="58"/>
      <c r="G33" s="29">
        <f>SUM(C33:E33)</f>
        <v>11637.76985248</v>
      </c>
      <c r="H33" s="61">
        <v>1121.41</v>
      </c>
      <c r="I33" s="19">
        <v>161.84125144559997</v>
      </c>
      <c r="J33" s="19">
        <v>129.12272962199998</v>
      </c>
      <c r="K33" s="19">
        <v>870.2098524799999</v>
      </c>
      <c r="L33" s="55">
        <v>870.2098524799999</v>
      </c>
      <c r="M33" s="57">
        <f>SUM(H33:L33)</f>
        <v>3152.7936860276</v>
      </c>
      <c r="N33" s="56">
        <f>SUM(G33-M33)</f>
        <v>8484.9761664524</v>
      </c>
    </row>
    <row r="34" spans="1:14" ht="16.5" thickBot="1">
      <c r="A34" s="20" t="s">
        <v>43</v>
      </c>
      <c r="B34" s="42"/>
      <c r="C34" s="21" t="s">
        <v>43</v>
      </c>
      <c r="D34" s="21" t="s">
        <v>43</v>
      </c>
      <c r="E34" s="25" t="s">
        <v>43</v>
      </c>
      <c r="F34" s="47"/>
      <c r="G34" s="30" t="s">
        <v>43</v>
      </c>
      <c r="H34" s="49" t="s">
        <v>43</v>
      </c>
      <c r="I34" s="21" t="s">
        <v>43</v>
      </c>
      <c r="J34" s="21"/>
      <c r="K34" s="21" t="s">
        <v>43</v>
      </c>
      <c r="L34" s="25" t="s">
        <v>43</v>
      </c>
      <c r="M34" s="54" t="s">
        <v>43</v>
      </c>
      <c r="N34" s="52" t="s">
        <v>43</v>
      </c>
    </row>
    <row r="35" spans="1:14" ht="15.75">
      <c r="A35" s="12"/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4"/>
    </row>
    <row r="36" spans="1:14" ht="15.75">
      <c r="A36" s="12"/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4"/>
    </row>
    <row r="37" spans="1:14" ht="15.75">
      <c r="A37" s="12"/>
      <c r="B37" s="98" t="s">
        <v>64</v>
      </c>
      <c r="C37" s="98"/>
      <c r="D37" s="98"/>
      <c r="E37" s="13"/>
      <c r="F37" s="13"/>
      <c r="G37" s="13"/>
      <c r="H37" s="13"/>
      <c r="I37" s="13"/>
      <c r="J37" s="98" t="s">
        <v>69</v>
      </c>
      <c r="K37" s="98"/>
      <c r="L37" s="98"/>
      <c r="M37" s="13"/>
      <c r="N37" s="4"/>
    </row>
    <row r="38" spans="1:14" ht="15.75">
      <c r="A38" s="12"/>
      <c r="B38" s="12"/>
      <c r="C38" s="13"/>
      <c r="D38" s="13"/>
      <c r="E38" s="13"/>
      <c r="F38" s="13"/>
      <c r="G38" s="13"/>
      <c r="H38" s="13"/>
      <c r="I38" s="13"/>
      <c r="J38" s="12"/>
      <c r="K38" s="13"/>
      <c r="L38" s="13"/>
      <c r="M38" s="13"/>
      <c r="N38" s="4"/>
    </row>
    <row r="39" spans="1:14" ht="15.75">
      <c r="A39" s="12"/>
      <c r="B39" s="12"/>
      <c r="C39" s="13"/>
      <c r="D39" s="13"/>
      <c r="E39" s="13"/>
      <c r="F39" s="13"/>
      <c r="G39" s="13"/>
      <c r="H39" s="13"/>
      <c r="I39" s="13"/>
      <c r="J39" s="12"/>
      <c r="K39" s="13"/>
      <c r="L39" s="13"/>
      <c r="M39" s="13"/>
      <c r="N39" s="4"/>
    </row>
    <row r="40" spans="1:14" ht="15.75">
      <c r="A40" s="12"/>
      <c r="B40" s="81"/>
      <c r="C40" s="82"/>
      <c r="D40" s="82"/>
      <c r="E40" s="13"/>
      <c r="F40" s="13"/>
      <c r="G40" s="13"/>
      <c r="H40" s="13"/>
      <c r="I40" s="13"/>
      <c r="J40" s="81"/>
      <c r="K40" s="82"/>
      <c r="L40" s="82"/>
      <c r="M40" s="13"/>
      <c r="N40" s="4"/>
    </row>
    <row r="41" spans="1:14" ht="15.75">
      <c r="A41" s="12"/>
      <c r="B41" s="98" t="s">
        <v>65</v>
      </c>
      <c r="C41" s="98"/>
      <c r="D41" s="98"/>
      <c r="E41" s="13"/>
      <c r="F41" s="13"/>
      <c r="G41" s="13"/>
      <c r="H41" s="13"/>
      <c r="I41" s="13"/>
      <c r="J41" s="98" t="s">
        <v>67</v>
      </c>
      <c r="K41" s="98"/>
      <c r="L41" s="98"/>
      <c r="M41" s="13"/>
      <c r="N41" s="4"/>
    </row>
    <row r="42" spans="1:14" ht="15.75">
      <c r="A42" s="12"/>
      <c r="B42" s="99" t="s">
        <v>66</v>
      </c>
      <c r="C42" s="99"/>
      <c r="D42" s="99"/>
      <c r="E42" s="13"/>
      <c r="F42" s="13"/>
      <c r="G42" s="13"/>
      <c r="H42" s="13"/>
      <c r="I42" s="13"/>
      <c r="J42" s="99" t="s">
        <v>68</v>
      </c>
      <c r="K42" s="99"/>
      <c r="L42" s="99"/>
      <c r="M42" s="13"/>
      <c r="N42" s="4"/>
    </row>
    <row r="43" spans="1:14" ht="15.75">
      <c r="A43" s="26"/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4"/>
    </row>
    <row r="44" spans="1:2" ht="15">
      <c r="A44" s="26"/>
      <c r="B44" s="26"/>
    </row>
    <row r="45" spans="1:14" ht="15.75">
      <c r="A45" s="26"/>
      <c r="B45" s="2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4"/>
    </row>
    <row r="46" spans="1:14" ht="15">
      <c r="A46" s="95" t="s">
        <v>20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</row>
    <row r="47" spans="1:15" ht="15">
      <c r="A47" s="96" t="s">
        <v>74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27"/>
    </row>
    <row r="48" spans="1:15" ht="1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27"/>
    </row>
    <row r="49" spans="1:15" ht="16.5" thickBot="1">
      <c r="A49" s="15" t="s">
        <v>12</v>
      </c>
      <c r="B49" s="15"/>
      <c r="C49" s="26"/>
      <c r="D49" s="26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4" ht="16.5" customHeight="1" thickBot="1">
      <c r="A50" s="91" t="s">
        <v>21</v>
      </c>
      <c r="B50" s="93" t="s">
        <v>53</v>
      </c>
      <c r="C50" s="84" t="s">
        <v>22</v>
      </c>
      <c r="D50" s="85"/>
      <c r="E50" s="85"/>
      <c r="F50" s="86"/>
      <c r="G50" s="87" t="s">
        <v>23</v>
      </c>
      <c r="H50" s="84" t="s">
        <v>24</v>
      </c>
      <c r="I50" s="89"/>
      <c r="J50" s="89"/>
      <c r="K50" s="89"/>
      <c r="L50" s="90"/>
      <c r="M50" s="87" t="s">
        <v>25</v>
      </c>
      <c r="N50" s="87" t="s">
        <v>26</v>
      </c>
    </row>
    <row r="51" spans="1:14" ht="63.75" thickBot="1">
      <c r="A51" s="92"/>
      <c r="B51" s="94"/>
      <c r="C51" s="33" t="s">
        <v>54</v>
      </c>
      <c r="D51" s="33" t="s">
        <v>27</v>
      </c>
      <c r="E51" s="70" t="s">
        <v>28</v>
      </c>
      <c r="F51" s="65" t="s">
        <v>52</v>
      </c>
      <c r="G51" s="88"/>
      <c r="H51" s="34" t="s">
        <v>45</v>
      </c>
      <c r="I51" s="35" t="s">
        <v>44</v>
      </c>
      <c r="J51" s="65" t="s">
        <v>47</v>
      </c>
      <c r="K51" s="34" t="s">
        <v>29</v>
      </c>
      <c r="L51" s="34" t="s">
        <v>30</v>
      </c>
      <c r="M51" s="88"/>
      <c r="N51" s="88"/>
    </row>
    <row r="52" spans="9:10" ht="13.5" thickBot="1">
      <c r="I52" s="64"/>
      <c r="J52" s="64"/>
    </row>
    <row r="53" spans="1:14" ht="15.75">
      <c r="A53" s="16" t="s">
        <v>13</v>
      </c>
      <c r="B53" s="44">
        <v>1416.05</v>
      </c>
      <c r="C53" s="17">
        <v>43048</v>
      </c>
      <c r="D53" s="17">
        <v>325</v>
      </c>
      <c r="E53" s="50">
        <v>3587.3189839999995</v>
      </c>
      <c r="F53" s="45"/>
      <c r="G53" s="28">
        <f>SUM(C53:E53)</f>
        <v>46960.318984</v>
      </c>
      <c r="H53" s="17">
        <v>9278.35</v>
      </c>
      <c r="I53" s="24">
        <v>753.141734388</v>
      </c>
      <c r="J53" s="24">
        <v>532.28214981</v>
      </c>
      <c r="K53" s="17">
        <v>3587.3189839999995</v>
      </c>
      <c r="L53" s="50">
        <v>3587.3189839999995</v>
      </c>
      <c r="M53" s="53">
        <f>SUM(H53:L53)</f>
        <v>17738.411852197998</v>
      </c>
      <c r="N53" s="51">
        <f>SUM(G53-M53)</f>
        <v>29221.907131802</v>
      </c>
    </row>
    <row r="54" spans="1:14" ht="15.75">
      <c r="A54" s="18" t="s">
        <v>14</v>
      </c>
      <c r="B54" s="43">
        <v>1210.76</v>
      </c>
      <c r="C54" s="19">
        <v>36807.17</v>
      </c>
      <c r="D54" s="19">
        <v>325</v>
      </c>
      <c r="E54" s="55">
        <v>3067.2518976099996</v>
      </c>
      <c r="F54" s="58"/>
      <c r="G54" s="29">
        <f>SUM(C54:E54)</f>
        <v>40199.421897609995</v>
      </c>
      <c r="H54" s="19">
        <v>7363.05</v>
      </c>
      <c r="I54" s="19">
        <v>639.9636001056001</v>
      </c>
      <c r="J54" s="19">
        <v>455.115240072</v>
      </c>
      <c r="K54" s="19">
        <v>3067.2518976099996</v>
      </c>
      <c r="L54" s="55">
        <v>3067.2518976099996</v>
      </c>
      <c r="M54" s="57">
        <f>SUM(H54:L54)</f>
        <v>14592.6326353976</v>
      </c>
      <c r="N54" s="56">
        <f>SUM(G54-M54)</f>
        <v>25606.789262212395</v>
      </c>
    </row>
    <row r="55" spans="1:14" ht="15.75">
      <c r="A55" s="18" t="s">
        <v>15</v>
      </c>
      <c r="B55" s="43">
        <v>949.38</v>
      </c>
      <c r="C55" s="19">
        <v>28861.07</v>
      </c>
      <c r="D55" s="19">
        <v>325</v>
      </c>
      <c r="E55" s="55">
        <v>2405.07954631</v>
      </c>
      <c r="F55" s="58"/>
      <c r="G55" s="29">
        <f>SUM(C55:E55)</f>
        <v>31591.14954631</v>
      </c>
      <c r="H55" s="19">
        <v>5230.37</v>
      </c>
      <c r="I55" s="19">
        <v>495.8625686927999</v>
      </c>
      <c r="J55" s="19">
        <v>356.86453683599996</v>
      </c>
      <c r="K55" s="19">
        <v>2405.07954631</v>
      </c>
      <c r="L55" s="55">
        <v>2405.07954631</v>
      </c>
      <c r="M55" s="57">
        <f>SUM(H55:L55)</f>
        <v>10893.2561981488</v>
      </c>
      <c r="N55" s="56">
        <f>SUM(G55-M55)</f>
        <v>20697.8933481612</v>
      </c>
    </row>
    <row r="56" spans="1:14" ht="15.75">
      <c r="A56" s="18"/>
      <c r="B56" s="41"/>
      <c r="C56" s="19"/>
      <c r="D56" s="24"/>
      <c r="E56" s="55"/>
      <c r="F56" s="58"/>
      <c r="G56" s="29"/>
      <c r="H56" s="19"/>
      <c r="I56" s="19"/>
      <c r="J56" s="19"/>
      <c r="K56" s="19"/>
      <c r="L56" s="55"/>
      <c r="M56" s="57"/>
      <c r="N56" s="56"/>
    </row>
    <row r="57" spans="1:14" ht="15.75">
      <c r="A57" s="18" t="s">
        <v>16</v>
      </c>
      <c r="B57" s="43">
        <v>792.76</v>
      </c>
      <c r="C57" s="19">
        <v>24099.83</v>
      </c>
      <c r="D57" s="19">
        <v>325</v>
      </c>
      <c r="E57" s="55">
        <v>2008.31113339</v>
      </c>
      <c r="F57" s="58"/>
      <c r="G57" s="29">
        <f>SUM(C57:E57)</f>
        <v>26433.141133390003</v>
      </c>
      <c r="H57" s="19">
        <v>4110.53</v>
      </c>
      <c r="I57" s="19">
        <v>409.51662202559993</v>
      </c>
      <c r="J57" s="19">
        <v>297.992300472</v>
      </c>
      <c r="K57" s="19">
        <v>2008.31113339</v>
      </c>
      <c r="L57" s="55">
        <v>2008.31113339</v>
      </c>
      <c r="M57" s="57">
        <f>SUM(H57:L57)</f>
        <v>8834.6611892776</v>
      </c>
      <c r="N57" s="56">
        <f>SUM(G57-M57)</f>
        <v>17598.479944112405</v>
      </c>
    </row>
    <row r="58" spans="1:14" ht="15.75">
      <c r="A58" s="18" t="s">
        <v>17</v>
      </c>
      <c r="B58" s="43">
        <v>636.01</v>
      </c>
      <c r="C58" s="19">
        <v>19334.81</v>
      </c>
      <c r="D58" s="19">
        <v>325</v>
      </c>
      <c r="E58" s="55">
        <v>1611.22772173</v>
      </c>
      <c r="F58" s="58"/>
      <c r="G58" s="29">
        <f>SUM(C58:E58)</f>
        <v>21271.03772173</v>
      </c>
      <c r="H58" s="19">
        <v>3020.8</v>
      </c>
      <c r="I58" s="19">
        <v>323.0990052456</v>
      </c>
      <c r="J58" s="19">
        <v>239.071198122</v>
      </c>
      <c r="K58" s="19">
        <v>1611.22772173</v>
      </c>
      <c r="L58" s="55">
        <v>1611.22772173</v>
      </c>
      <c r="M58" s="57">
        <f>SUM(H58:L58)</f>
        <v>6805.4256468276</v>
      </c>
      <c r="N58" s="56">
        <f>SUM(G58-M58)</f>
        <v>14465.612074902401</v>
      </c>
    </row>
    <row r="59" spans="1:14" ht="16.5" thickBot="1">
      <c r="A59" s="20" t="s">
        <v>18</v>
      </c>
      <c r="B59" s="46">
        <v>479.41</v>
      </c>
      <c r="C59" s="21">
        <v>14574.19</v>
      </c>
      <c r="D59" s="21">
        <v>325</v>
      </c>
      <c r="E59" s="25">
        <v>1214.5109752699998</v>
      </c>
      <c r="F59" s="47"/>
      <c r="G59" s="30">
        <f>SUM(C59:E59)</f>
        <v>16113.70097527</v>
      </c>
      <c r="H59" s="21">
        <v>2003.93</v>
      </c>
      <c r="I59" s="21">
        <v>236.7640847496</v>
      </c>
      <c r="J59" s="21">
        <v>180.206479602</v>
      </c>
      <c r="K59" s="21">
        <v>1214.5109752699998</v>
      </c>
      <c r="L59" s="25">
        <v>1214.5109752699998</v>
      </c>
      <c r="M59" s="54">
        <f>SUM(H59:L59)</f>
        <v>4849.922514891599</v>
      </c>
      <c r="N59" s="52">
        <f>SUM(G59-M59)</f>
        <v>11263.7784603784</v>
      </c>
    </row>
    <row r="60" spans="1:14" ht="15.75">
      <c r="A60" s="26"/>
      <c r="B60" s="26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4"/>
    </row>
    <row r="61" spans="1:14" ht="15.75">
      <c r="A61" s="26"/>
      <c r="B61" s="26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4"/>
    </row>
    <row r="62" spans="1:14" ht="16.5" thickBot="1">
      <c r="A62" s="15" t="s">
        <v>41</v>
      </c>
      <c r="B62" s="15"/>
      <c r="C62" s="14"/>
      <c r="D62" s="14"/>
      <c r="E62" s="3"/>
      <c r="F62" s="3"/>
      <c r="G62" s="14"/>
      <c r="H62" s="14"/>
      <c r="I62" s="14"/>
      <c r="J62" s="14"/>
      <c r="K62" s="14"/>
      <c r="L62" s="14"/>
      <c r="M62" s="14"/>
      <c r="N62" s="4"/>
    </row>
    <row r="63" spans="1:14" ht="16.5" customHeight="1" thickBot="1">
      <c r="A63" s="91" t="s">
        <v>21</v>
      </c>
      <c r="B63" s="93" t="s">
        <v>53</v>
      </c>
      <c r="C63" s="84" t="s">
        <v>22</v>
      </c>
      <c r="D63" s="85"/>
      <c r="E63" s="85"/>
      <c r="F63" s="86"/>
      <c r="G63" s="87" t="s">
        <v>23</v>
      </c>
      <c r="H63" s="84" t="s">
        <v>24</v>
      </c>
      <c r="I63" s="89"/>
      <c r="J63" s="89"/>
      <c r="K63" s="89"/>
      <c r="L63" s="90"/>
      <c r="M63" s="87" t="s">
        <v>25</v>
      </c>
      <c r="N63" s="87" t="s">
        <v>26</v>
      </c>
    </row>
    <row r="64" spans="1:14" ht="63.75" thickBot="1">
      <c r="A64" s="92"/>
      <c r="B64" s="94"/>
      <c r="C64" s="33" t="s">
        <v>54</v>
      </c>
      <c r="D64" s="33" t="s">
        <v>27</v>
      </c>
      <c r="E64" s="70" t="s">
        <v>28</v>
      </c>
      <c r="F64" s="65" t="s">
        <v>52</v>
      </c>
      <c r="G64" s="88"/>
      <c r="H64" s="34" t="s">
        <v>45</v>
      </c>
      <c r="I64" s="35" t="s">
        <v>44</v>
      </c>
      <c r="J64" s="65" t="s">
        <v>46</v>
      </c>
      <c r="K64" s="34" t="s">
        <v>29</v>
      </c>
      <c r="L64" s="34" t="s">
        <v>30</v>
      </c>
      <c r="M64" s="88"/>
      <c r="N64" s="88"/>
    </row>
    <row r="65" spans="9:10" ht="13.5" thickBot="1">
      <c r="I65" s="64"/>
      <c r="J65" s="64"/>
    </row>
    <row r="66" spans="1:15" ht="15.75">
      <c r="A66" s="16" t="s">
        <v>43</v>
      </c>
      <c r="B66" s="44" t="s">
        <v>43</v>
      </c>
      <c r="C66" s="17" t="s">
        <v>43</v>
      </c>
      <c r="D66" s="17" t="s">
        <v>43</v>
      </c>
      <c r="E66" s="50" t="s">
        <v>43</v>
      </c>
      <c r="F66" s="45"/>
      <c r="G66" s="28" t="s">
        <v>43</v>
      </c>
      <c r="H66" s="48" t="s">
        <v>43</v>
      </c>
      <c r="I66" s="24" t="s">
        <v>43</v>
      </c>
      <c r="J66" s="24" t="s">
        <v>43</v>
      </c>
      <c r="K66" s="17" t="s">
        <v>43</v>
      </c>
      <c r="L66" s="50" t="s">
        <v>43</v>
      </c>
      <c r="M66" s="53" t="s">
        <v>43</v>
      </c>
      <c r="N66" s="51" t="s">
        <v>43</v>
      </c>
      <c r="O66" t="s">
        <v>43</v>
      </c>
    </row>
    <row r="67" spans="1:14" ht="15.75">
      <c r="A67" s="76" t="s">
        <v>57</v>
      </c>
      <c r="B67" s="43">
        <v>375.88</v>
      </c>
      <c r="C67" s="19">
        <v>11426.74</v>
      </c>
      <c r="D67" s="19">
        <v>325</v>
      </c>
      <c r="E67" s="55">
        <v>952.2245244199999</v>
      </c>
      <c r="F67" s="58"/>
      <c r="G67" s="29">
        <f>SUM(C67:F67)</f>
        <v>12703.96452442</v>
      </c>
      <c r="H67" s="61">
        <v>1331.63</v>
      </c>
      <c r="I67" s="19">
        <v>179.6871095328</v>
      </c>
      <c r="J67" s="19">
        <v>141.290360136</v>
      </c>
      <c r="K67" s="19">
        <v>952.2245244199999</v>
      </c>
      <c r="L67" s="55">
        <v>952.2245244199999</v>
      </c>
      <c r="M67" s="57">
        <f>SUM(H67:L67)</f>
        <v>3557.0565185088</v>
      </c>
      <c r="N67" s="56">
        <f>SUM(G67-M67)</f>
        <v>9146.9080059112</v>
      </c>
    </row>
    <row r="68" spans="1:14" ht="15.75">
      <c r="A68" s="76" t="s">
        <v>58</v>
      </c>
      <c r="B68" s="43">
        <v>299.39</v>
      </c>
      <c r="C68" s="19">
        <v>9101.6</v>
      </c>
      <c r="D68" s="19">
        <v>325</v>
      </c>
      <c r="E68" s="55">
        <v>758.4636327999999</v>
      </c>
      <c r="F68" s="58"/>
      <c r="G68" s="29">
        <f>SUM(C68:F68)</f>
        <v>10185.0636328</v>
      </c>
      <c r="H68" s="61">
        <v>876.16</v>
      </c>
      <c r="I68" s="19">
        <v>137.51751777839996</v>
      </c>
      <c r="J68" s="19">
        <v>112.53836575799998</v>
      </c>
      <c r="K68" s="19">
        <v>758.4636327999999</v>
      </c>
      <c r="L68" s="55">
        <v>758.4636327999999</v>
      </c>
      <c r="M68" s="57">
        <f>SUM(H68:L68)</f>
        <v>2643.1431491364</v>
      </c>
      <c r="N68" s="56">
        <f>SUM(G68-M68)</f>
        <v>7541.9204836636</v>
      </c>
    </row>
    <row r="69" spans="1:14" ht="15.75">
      <c r="A69" s="76"/>
      <c r="B69" s="74"/>
      <c r="C69" s="24"/>
      <c r="D69" s="24"/>
      <c r="E69" s="67"/>
      <c r="F69" s="75"/>
      <c r="G69" s="69"/>
      <c r="H69" s="78"/>
      <c r="I69" s="24"/>
      <c r="J69" s="24"/>
      <c r="K69" s="24"/>
      <c r="L69" s="67"/>
      <c r="M69" s="79"/>
      <c r="N69" s="68"/>
    </row>
    <row r="70" spans="1:14" ht="18" customHeight="1">
      <c r="A70" s="76" t="s">
        <v>59</v>
      </c>
      <c r="B70" s="43">
        <v>375.88</v>
      </c>
      <c r="C70" s="19">
        <v>11426.74</v>
      </c>
      <c r="D70" s="19">
        <v>325</v>
      </c>
      <c r="E70" s="55">
        <v>952.2245244199999</v>
      </c>
      <c r="F70" s="58"/>
      <c r="G70" s="29">
        <f>SUM(C70:F70)</f>
        <v>12703.96452442</v>
      </c>
      <c r="H70" s="61">
        <v>1331.63</v>
      </c>
      <c r="I70" s="19">
        <v>179.6871095328</v>
      </c>
      <c r="J70" s="19">
        <v>141.290360136</v>
      </c>
      <c r="K70" s="19">
        <v>952.2245244199999</v>
      </c>
      <c r="L70" s="55">
        <v>952.2245244199999</v>
      </c>
      <c r="M70" s="57">
        <f>SUM(H70:L70)</f>
        <v>3557.0565185088</v>
      </c>
      <c r="N70" s="56">
        <f>SUM(G70-M70)</f>
        <v>9146.9080059112</v>
      </c>
    </row>
    <row r="71" spans="1:14" ht="15.75" customHeight="1">
      <c r="A71" s="18" t="s">
        <v>19</v>
      </c>
      <c r="B71" s="43">
        <v>187.94</v>
      </c>
      <c r="C71" s="19">
        <v>5713.37</v>
      </c>
      <c r="D71" s="19">
        <v>325</v>
      </c>
      <c r="E71" s="55">
        <v>476.1122622099999</v>
      </c>
      <c r="F71" s="58"/>
      <c r="G71" s="29">
        <f>SUM(C71:F71)</f>
        <v>6514.48226221</v>
      </c>
      <c r="H71" s="61">
        <v>116.13</v>
      </c>
      <c r="I71" s="19">
        <v>78.49464452000001</v>
      </c>
      <c r="J71" s="19">
        <v>70.645180068</v>
      </c>
      <c r="K71" s="19">
        <v>476.1122622099999</v>
      </c>
      <c r="L71" s="55">
        <v>476.1122622099999</v>
      </c>
      <c r="M71" s="57">
        <f>SUM(H71:L71)</f>
        <v>1217.494349008</v>
      </c>
      <c r="N71" s="56">
        <f>SUM(G71-M71)</f>
        <v>5296.987913202</v>
      </c>
    </row>
    <row r="72" spans="1:15" ht="16.5" thickBot="1">
      <c r="A72" s="20" t="s">
        <v>43</v>
      </c>
      <c r="B72" s="46" t="s">
        <v>43</v>
      </c>
      <c r="C72" s="21" t="s">
        <v>43</v>
      </c>
      <c r="D72" s="21" t="s">
        <v>43</v>
      </c>
      <c r="E72" s="25" t="s">
        <v>43</v>
      </c>
      <c r="F72" s="47" t="s">
        <v>43</v>
      </c>
      <c r="G72" s="30" t="s">
        <v>43</v>
      </c>
      <c r="H72" s="49" t="s">
        <v>43</v>
      </c>
      <c r="I72" s="21" t="s">
        <v>43</v>
      </c>
      <c r="J72" s="21" t="s">
        <v>43</v>
      </c>
      <c r="K72" s="21" t="s">
        <v>43</v>
      </c>
      <c r="L72" s="25" t="s">
        <v>43</v>
      </c>
      <c r="M72" s="54" t="s">
        <v>43</v>
      </c>
      <c r="N72" s="52" t="s">
        <v>43</v>
      </c>
      <c r="O72" t="s">
        <v>43</v>
      </c>
    </row>
    <row r="73" spans="1:14" ht="15.75">
      <c r="A73" s="12"/>
      <c r="B73" s="12"/>
      <c r="C73" s="13"/>
      <c r="D73" s="13"/>
      <c r="E73" s="22"/>
      <c r="F73" s="22"/>
      <c r="G73" s="13"/>
      <c r="H73" s="13"/>
      <c r="I73" s="13"/>
      <c r="J73" s="13"/>
      <c r="K73" s="13"/>
      <c r="L73" s="13"/>
      <c r="M73" s="13"/>
      <c r="N73" s="4"/>
    </row>
    <row r="74" spans="1:14" ht="15.75">
      <c r="A74" s="12"/>
      <c r="B74" s="12"/>
      <c r="C74" s="13"/>
      <c r="D74" s="13"/>
      <c r="E74" s="22"/>
      <c r="F74" s="22"/>
      <c r="G74" s="13"/>
      <c r="H74" s="13"/>
      <c r="I74" s="13"/>
      <c r="J74" s="13"/>
      <c r="K74" s="13"/>
      <c r="L74" s="13"/>
      <c r="M74" s="13"/>
      <c r="N74" s="4"/>
    </row>
    <row r="75" spans="1:14" ht="15.75">
      <c r="A75" s="12"/>
      <c r="B75" s="98" t="s">
        <v>64</v>
      </c>
      <c r="C75" s="98"/>
      <c r="D75" s="98"/>
      <c r="E75" s="13"/>
      <c r="F75" s="13"/>
      <c r="G75" s="13"/>
      <c r="H75" s="13"/>
      <c r="I75" s="13"/>
      <c r="J75" s="98" t="s">
        <v>69</v>
      </c>
      <c r="K75" s="98"/>
      <c r="L75" s="98"/>
      <c r="M75" s="13"/>
      <c r="N75" s="4"/>
    </row>
    <row r="76" spans="1:14" ht="15.75">
      <c r="A76" s="12"/>
      <c r="B76" s="12"/>
      <c r="C76" s="13"/>
      <c r="D76" s="13"/>
      <c r="E76" s="13"/>
      <c r="F76" s="13"/>
      <c r="G76" s="13"/>
      <c r="H76" s="13"/>
      <c r="I76" s="13"/>
      <c r="J76" s="12"/>
      <c r="K76" s="13"/>
      <c r="L76" s="13"/>
      <c r="M76" s="13"/>
      <c r="N76" s="4"/>
    </row>
    <row r="77" spans="1:14" ht="15.75">
      <c r="A77" s="12"/>
      <c r="B77" s="12"/>
      <c r="C77" s="13"/>
      <c r="D77" s="13"/>
      <c r="E77" s="13"/>
      <c r="F77" s="13"/>
      <c r="G77" s="13"/>
      <c r="H77" s="13"/>
      <c r="I77" s="13"/>
      <c r="J77" s="12"/>
      <c r="K77" s="13"/>
      <c r="L77" s="13"/>
      <c r="M77" s="13"/>
      <c r="N77" s="4"/>
    </row>
    <row r="78" spans="1:14" ht="15.75">
      <c r="A78" s="12"/>
      <c r="B78" s="81"/>
      <c r="C78" s="82"/>
      <c r="D78" s="82"/>
      <c r="E78" s="13"/>
      <c r="F78" s="13"/>
      <c r="G78" s="13"/>
      <c r="H78" s="13"/>
      <c r="I78" s="13"/>
      <c r="J78" s="81"/>
      <c r="K78" s="82"/>
      <c r="L78" s="82"/>
      <c r="M78" s="13"/>
      <c r="N78" s="4"/>
    </row>
    <row r="79" spans="1:14" ht="15.75">
      <c r="A79" s="12"/>
      <c r="B79" s="98" t="s">
        <v>65</v>
      </c>
      <c r="C79" s="98"/>
      <c r="D79" s="98"/>
      <c r="E79" s="13"/>
      <c r="F79" s="13"/>
      <c r="G79" s="13"/>
      <c r="H79" s="13"/>
      <c r="I79" s="13"/>
      <c r="J79" s="98" t="s">
        <v>67</v>
      </c>
      <c r="K79" s="98"/>
      <c r="L79" s="98"/>
      <c r="M79" s="13"/>
      <c r="N79" s="4"/>
    </row>
    <row r="80" spans="1:14" ht="15.75">
      <c r="A80" s="4"/>
      <c r="B80" s="99" t="s">
        <v>66</v>
      </c>
      <c r="C80" s="99"/>
      <c r="D80" s="99"/>
      <c r="E80" s="13"/>
      <c r="F80" s="13"/>
      <c r="G80" s="13"/>
      <c r="H80" s="13"/>
      <c r="I80" s="13"/>
      <c r="J80" s="99" t="s">
        <v>68</v>
      </c>
      <c r="K80" s="99"/>
      <c r="L80" s="99"/>
      <c r="M80" s="4"/>
      <c r="N80" s="4"/>
    </row>
    <row r="81" spans="1:14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4"/>
    </row>
    <row r="83" spans="1:14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4"/>
    </row>
    <row r="84" spans="1:14" ht="15">
      <c r="A84" s="95" t="s">
        <v>20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</row>
    <row r="85" spans="1:14" ht="14.25">
      <c r="A85" s="96" t="s">
        <v>74</v>
      </c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</row>
    <row r="86" spans="1:14" ht="15.75">
      <c r="A86" s="5"/>
      <c r="B86" s="5"/>
      <c r="C86" s="23"/>
      <c r="D86" s="23"/>
      <c r="E86" s="23"/>
      <c r="F86" s="23"/>
      <c r="G86" s="23"/>
      <c r="H86" s="5"/>
      <c r="I86" s="5"/>
      <c r="J86" s="5"/>
      <c r="K86" s="5"/>
      <c r="L86" s="5"/>
      <c r="M86" s="5"/>
      <c r="N86" s="4"/>
    </row>
    <row r="87" spans="1:14" ht="16.5" thickBot="1">
      <c r="A87" s="15" t="s">
        <v>9</v>
      </c>
      <c r="B87" s="15"/>
      <c r="C87" s="14"/>
      <c r="D87" s="14"/>
      <c r="E87" s="3"/>
      <c r="F87" s="3"/>
      <c r="G87" s="14"/>
      <c r="H87" s="14"/>
      <c r="I87" s="14"/>
      <c r="J87" s="14"/>
      <c r="K87" s="14"/>
      <c r="L87" s="14"/>
      <c r="M87" s="14"/>
      <c r="N87" s="4"/>
    </row>
    <row r="88" spans="1:14" ht="16.5" customHeight="1" thickBot="1">
      <c r="A88" s="91" t="s">
        <v>21</v>
      </c>
      <c r="B88" s="93" t="s">
        <v>53</v>
      </c>
      <c r="C88" s="84" t="s">
        <v>22</v>
      </c>
      <c r="D88" s="85"/>
      <c r="E88" s="85"/>
      <c r="F88" s="86"/>
      <c r="G88" s="87" t="s">
        <v>23</v>
      </c>
      <c r="H88" s="84" t="s">
        <v>24</v>
      </c>
      <c r="I88" s="89"/>
      <c r="J88" s="89"/>
      <c r="K88" s="89"/>
      <c r="L88" s="90"/>
      <c r="M88" s="87" t="s">
        <v>25</v>
      </c>
      <c r="N88" s="87" t="s">
        <v>26</v>
      </c>
    </row>
    <row r="89" spans="1:14" ht="63.75" thickBot="1">
      <c r="A89" s="92"/>
      <c r="B89" s="94"/>
      <c r="C89" s="33" t="s">
        <v>54</v>
      </c>
      <c r="D89" s="33" t="s">
        <v>27</v>
      </c>
      <c r="E89" s="70" t="s">
        <v>28</v>
      </c>
      <c r="F89" s="65" t="s">
        <v>52</v>
      </c>
      <c r="G89" s="88"/>
      <c r="H89" s="34" t="s">
        <v>45</v>
      </c>
      <c r="I89" s="35" t="s">
        <v>44</v>
      </c>
      <c r="J89" s="65" t="s">
        <v>46</v>
      </c>
      <c r="K89" s="34" t="s">
        <v>29</v>
      </c>
      <c r="L89" s="34" t="s">
        <v>30</v>
      </c>
      <c r="M89" s="88"/>
      <c r="N89" s="88"/>
    </row>
    <row r="90" spans="9:10" ht="13.5" thickBot="1">
      <c r="I90" s="64"/>
      <c r="J90" s="64"/>
    </row>
    <row r="91" spans="1:14" ht="15.75">
      <c r="A91" s="16" t="s">
        <v>34</v>
      </c>
      <c r="B91" s="44">
        <v>567.48</v>
      </c>
      <c r="C91" s="17">
        <v>17251.39</v>
      </c>
      <c r="D91" s="17">
        <v>325</v>
      </c>
      <c r="E91" s="50">
        <v>1437.6100828699998</v>
      </c>
      <c r="F91" s="50"/>
      <c r="G91" s="28">
        <f>SUM(C91:E91)</f>
        <v>19014.00008287</v>
      </c>
      <c r="H91" s="36">
        <v>2575.78</v>
      </c>
      <c r="I91" s="24">
        <v>285.3178296288</v>
      </c>
      <c r="J91" s="24">
        <v>213.311305656</v>
      </c>
      <c r="K91" s="17">
        <v>1437.6100828699998</v>
      </c>
      <c r="L91" s="50">
        <v>1437.6100828699998</v>
      </c>
      <c r="M91" s="53">
        <f>SUM(H91:L91)</f>
        <v>5949.6293010248</v>
      </c>
      <c r="N91" s="51">
        <f aca="true" t="shared" si="3" ref="N91:N111">SUM(G91-M91)</f>
        <v>13064.370781845199</v>
      </c>
    </row>
    <row r="92" spans="1:14" ht="15.75">
      <c r="A92" s="18" t="s">
        <v>35</v>
      </c>
      <c r="B92" s="43">
        <v>380.79</v>
      </c>
      <c r="C92" s="19">
        <v>11576.05</v>
      </c>
      <c r="D92" s="19">
        <v>325</v>
      </c>
      <c r="E92" s="55">
        <v>964.6669746499998</v>
      </c>
      <c r="F92" s="55"/>
      <c r="G92" s="29">
        <f>SUM(C92:E92)</f>
        <v>12865.716974649999</v>
      </c>
      <c r="H92" s="37">
        <v>1363.52</v>
      </c>
      <c r="I92" s="19">
        <v>182.3940345624</v>
      </c>
      <c r="J92" s="19">
        <v>143.135990838</v>
      </c>
      <c r="K92" s="19">
        <v>964.6669746499998</v>
      </c>
      <c r="L92" s="55">
        <v>964.6669746499998</v>
      </c>
      <c r="M92" s="57">
        <f aca="true" t="shared" si="4" ref="M92:M111">SUM(H92:L92)</f>
        <v>3618.3839747003994</v>
      </c>
      <c r="N92" s="56">
        <f t="shared" si="3"/>
        <v>9247.332999949598</v>
      </c>
    </row>
    <row r="93" spans="1:14" ht="15.75">
      <c r="A93" s="18" t="s">
        <v>36</v>
      </c>
      <c r="B93" s="43">
        <v>283.73</v>
      </c>
      <c r="C93" s="19">
        <v>8625.38</v>
      </c>
      <c r="D93" s="19">
        <v>325</v>
      </c>
      <c r="E93" s="55">
        <v>718.7787915399998</v>
      </c>
      <c r="F93" s="55"/>
      <c r="G93" s="29">
        <f>SUM(C93:E93)</f>
        <v>9669.15879154</v>
      </c>
      <c r="H93" s="37">
        <v>790.82</v>
      </c>
      <c r="I93" s="19">
        <v>128.8840257288</v>
      </c>
      <c r="J93" s="19">
        <v>106.651893906</v>
      </c>
      <c r="K93" s="19">
        <v>718.7787915399998</v>
      </c>
      <c r="L93" s="55">
        <v>718.7787915399998</v>
      </c>
      <c r="M93" s="57">
        <f t="shared" si="4"/>
        <v>2463.9135027148</v>
      </c>
      <c r="N93" s="56">
        <f t="shared" si="3"/>
        <v>7205.245288825199</v>
      </c>
    </row>
    <row r="94" spans="1:14" ht="15.75">
      <c r="A94" s="18"/>
      <c r="B94" s="43"/>
      <c r="C94" s="19"/>
      <c r="D94" s="19"/>
      <c r="E94" s="55"/>
      <c r="F94" s="55"/>
      <c r="G94" s="29"/>
      <c r="H94" s="66"/>
      <c r="I94" s="19"/>
      <c r="J94" s="19"/>
      <c r="K94" s="19"/>
      <c r="L94" s="55"/>
      <c r="M94" s="57"/>
      <c r="N94" s="56"/>
    </row>
    <row r="95" spans="1:14" ht="15.75">
      <c r="A95" s="18" t="s">
        <v>37</v>
      </c>
      <c r="B95" s="43">
        <v>299.39</v>
      </c>
      <c r="C95" s="19">
        <v>9101.6</v>
      </c>
      <c r="D95" s="19">
        <v>325</v>
      </c>
      <c r="E95" s="55">
        <v>758.4636327999999</v>
      </c>
      <c r="F95" s="55"/>
      <c r="G95" s="29">
        <f>SUM(C95:E95)</f>
        <v>10185.0636328</v>
      </c>
      <c r="H95" s="66">
        <v>876.16</v>
      </c>
      <c r="I95" s="19">
        <v>137.51751777839996</v>
      </c>
      <c r="J95" s="19">
        <v>112.53836575799998</v>
      </c>
      <c r="K95" s="19">
        <v>758.4636327999999</v>
      </c>
      <c r="L95" s="55">
        <v>758.4636327999999</v>
      </c>
      <c r="M95" s="57">
        <f t="shared" si="4"/>
        <v>2643.1431491364</v>
      </c>
      <c r="N95" s="56">
        <f t="shared" si="3"/>
        <v>7541.9204836636</v>
      </c>
    </row>
    <row r="96" spans="1:14" ht="15.75">
      <c r="A96" s="18" t="s">
        <v>38</v>
      </c>
      <c r="B96" s="43">
        <v>254.53</v>
      </c>
      <c r="C96" s="19">
        <v>7737.69</v>
      </c>
      <c r="D96" s="19">
        <v>325</v>
      </c>
      <c r="E96" s="55">
        <v>644.8049207699999</v>
      </c>
      <c r="F96" s="55"/>
      <c r="G96" s="29">
        <f>SUM(C96:F96)</f>
        <v>8707.49492077</v>
      </c>
      <c r="H96" s="66">
        <v>648.33</v>
      </c>
      <c r="I96" s="19">
        <v>112.78581577679998</v>
      </c>
      <c r="J96" s="19">
        <v>95.67584166599998</v>
      </c>
      <c r="K96" s="19">
        <v>644.8049207699999</v>
      </c>
      <c r="L96" s="55">
        <v>644.8049207699999</v>
      </c>
      <c r="M96" s="57">
        <f t="shared" si="4"/>
        <v>2146.4014989827997</v>
      </c>
      <c r="N96" s="56">
        <f t="shared" si="3"/>
        <v>6561.0934217872</v>
      </c>
    </row>
    <row r="97" spans="1:14" ht="15.75">
      <c r="A97" s="18" t="s">
        <v>39</v>
      </c>
      <c r="B97" s="43">
        <v>221.81</v>
      </c>
      <c r="C97" s="19">
        <v>6743.14</v>
      </c>
      <c r="D97" s="19">
        <v>325</v>
      </c>
      <c r="E97" s="55">
        <v>561.92608562</v>
      </c>
      <c r="F97" s="55"/>
      <c r="G97" s="29">
        <f>SUM(C97:F97)</f>
        <v>7630.06608562</v>
      </c>
      <c r="H97" s="66">
        <v>269.26</v>
      </c>
      <c r="I97" s="19">
        <v>94.74699969359999</v>
      </c>
      <c r="J97" s="19">
        <v>83.37664888199998</v>
      </c>
      <c r="K97" s="19">
        <v>561.92608562</v>
      </c>
      <c r="L97" s="55">
        <v>561.92608562</v>
      </c>
      <c r="M97" s="57">
        <f t="shared" si="4"/>
        <v>1571.2358198155998</v>
      </c>
      <c r="N97" s="56">
        <f t="shared" si="3"/>
        <v>6058.8302658044</v>
      </c>
    </row>
    <row r="98" spans="1:14" ht="15.75">
      <c r="A98" s="18"/>
      <c r="B98" s="43"/>
      <c r="C98" s="19"/>
      <c r="D98" s="19"/>
      <c r="E98" s="55"/>
      <c r="F98" s="55"/>
      <c r="G98" s="29"/>
      <c r="H98" s="66"/>
      <c r="I98" s="19"/>
      <c r="J98" s="19"/>
      <c r="K98" s="19"/>
      <c r="L98" s="55"/>
      <c r="M98" s="57"/>
      <c r="N98" s="56"/>
    </row>
    <row r="99" spans="1:14" ht="15.75">
      <c r="A99" s="18" t="s">
        <v>55</v>
      </c>
      <c r="B99" s="43">
        <v>221.81</v>
      </c>
      <c r="C99" s="19">
        <v>6743.14</v>
      </c>
      <c r="D99" s="19">
        <v>325</v>
      </c>
      <c r="E99" s="55">
        <v>561.92608562</v>
      </c>
      <c r="F99" s="55"/>
      <c r="G99" s="29">
        <f>SUM(C99:F99)</f>
        <v>7630.06608562</v>
      </c>
      <c r="H99" s="66">
        <v>269.26</v>
      </c>
      <c r="I99" s="19">
        <v>94.74699969359999</v>
      </c>
      <c r="J99" s="19">
        <v>83.37664888199998</v>
      </c>
      <c r="K99" s="19">
        <v>561.92608562</v>
      </c>
      <c r="L99" s="55">
        <v>561.92608562</v>
      </c>
      <c r="M99" s="57">
        <f t="shared" si="4"/>
        <v>1571.2358198155998</v>
      </c>
      <c r="N99" s="56">
        <f t="shared" si="3"/>
        <v>6058.8302658044</v>
      </c>
    </row>
    <row r="100" spans="1:14" ht="15.75">
      <c r="A100" s="18"/>
      <c r="B100" s="43"/>
      <c r="C100" s="19"/>
      <c r="D100" s="19"/>
      <c r="E100" s="55"/>
      <c r="F100" s="55"/>
      <c r="G100" s="29"/>
      <c r="H100" s="66"/>
      <c r="I100" s="19"/>
      <c r="J100" s="19"/>
      <c r="K100" s="19"/>
      <c r="L100" s="55"/>
      <c r="M100" s="57"/>
      <c r="N100" s="56"/>
    </row>
    <row r="101" spans="1:14" ht="15.75">
      <c r="A101" s="18" t="s">
        <v>10</v>
      </c>
      <c r="B101" s="43">
        <v>221.81</v>
      </c>
      <c r="C101" s="19">
        <v>6743.14</v>
      </c>
      <c r="D101" s="19">
        <v>325</v>
      </c>
      <c r="E101" s="55">
        <v>561.92608562</v>
      </c>
      <c r="F101" s="55"/>
      <c r="G101" s="29">
        <f>SUM(C101:F101)</f>
        <v>7630.06608562</v>
      </c>
      <c r="H101" s="66">
        <v>269.26</v>
      </c>
      <c r="I101" s="19">
        <v>94.74699969359999</v>
      </c>
      <c r="J101" s="19">
        <v>83.37664888199998</v>
      </c>
      <c r="K101" s="19">
        <v>561.92608562</v>
      </c>
      <c r="L101" s="55">
        <v>561.92608562</v>
      </c>
      <c r="M101" s="57">
        <f t="shared" si="4"/>
        <v>1571.2358198155998</v>
      </c>
      <c r="N101" s="56">
        <f t="shared" si="3"/>
        <v>6058.8302658044</v>
      </c>
    </row>
    <row r="102" spans="1:14" ht="15.75">
      <c r="A102" s="18"/>
      <c r="B102" s="43"/>
      <c r="C102" s="19"/>
      <c r="D102" s="19"/>
      <c r="E102" s="55"/>
      <c r="F102" s="55"/>
      <c r="G102" s="29"/>
      <c r="H102" s="66"/>
      <c r="I102" s="19"/>
      <c r="J102" s="19"/>
      <c r="K102" s="19"/>
      <c r="L102" s="55"/>
      <c r="M102" s="57"/>
      <c r="N102" s="56"/>
    </row>
    <row r="103" spans="1:14" ht="15.75">
      <c r="A103" s="18" t="s">
        <v>11</v>
      </c>
      <c r="B103" s="43">
        <v>244.11</v>
      </c>
      <c r="C103" s="19">
        <v>7420.84</v>
      </c>
      <c r="D103" s="19">
        <v>325</v>
      </c>
      <c r="E103" s="55">
        <v>618.40085972</v>
      </c>
      <c r="F103" s="55"/>
      <c r="G103" s="29">
        <f>SUM(C103:F103)</f>
        <v>8364.240859720001</v>
      </c>
      <c r="H103" s="66">
        <v>597.64</v>
      </c>
      <c r="I103" s="19">
        <v>107.0411805816</v>
      </c>
      <c r="J103" s="19">
        <v>91.759044942</v>
      </c>
      <c r="K103" s="19">
        <v>618.40085972</v>
      </c>
      <c r="L103" s="55">
        <v>618.40085972</v>
      </c>
      <c r="M103" s="57">
        <f t="shared" si="4"/>
        <v>2033.2419449636</v>
      </c>
      <c r="N103" s="56">
        <f t="shared" si="3"/>
        <v>6330.998914756401</v>
      </c>
    </row>
    <row r="104" spans="1:14" ht="15.75">
      <c r="A104" s="72"/>
      <c r="B104" s="77"/>
      <c r="C104" s="19"/>
      <c r="D104" s="19"/>
      <c r="E104" s="55"/>
      <c r="F104" s="55"/>
      <c r="G104" s="29"/>
      <c r="H104" s="66"/>
      <c r="I104" s="19"/>
      <c r="J104" s="19"/>
      <c r="K104" s="19"/>
      <c r="L104" s="55"/>
      <c r="M104" s="57"/>
      <c r="N104" s="56"/>
    </row>
    <row r="105" spans="1:14" ht="15.75">
      <c r="A105" s="72" t="s">
        <v>56</v>
      </c>
      <c r="B105" s="77">
        <v>244.11</v>
      </c>
      <c r="C105" s="19">
        <v>7420.84</v>
      </c>
      <c r="D105" s="19">
        <v>325</v>
      </c>
      <c r="E105" s="55">
        <v>618.40085972</v>
      </c>
      <c r="F105" s="55"/>
      <c r="G105" s="29">
        <f>SUM(C105:F105)</f>
        <v>8364.240859720001</v>
      </c>
      <c r="H105" s="66">
        <v>597.64</v>
      </c>
      <c r="I105" s="19">
        <v>107.0411805816</v>
      </c>
      <c r="J105" s="19">
        <v>91.759044942</v>
      </c>
      <c r="K105" s="19">
        <v>618.40085972</v>
      </c>
      <c r="L105" s="55">
        <v>618.40085972</v>
      </c>
      <c r="M105" s="57">
        <f>SUM(H105:L105)</f>
        <v>2033.2419449636</v>
      </c>
      <c r="N105" s="56">
        <f>SUM(G105-M105)</f>
        <v>6330.998914756401</v>
      </c>
    </row>
    <row r="106" spans="1:14" ht="15.75">
      <c r="A106" s="72"/>
      <c r="B106" s="77"/>
      <c r="C106" s="19"/>
      <c r="D106" s="19"/>
      <c r="E106" s="55"/>
      <c r="F106" s="55"/>
      <c r="G106" s="29"/>
      <c r="H106" s="66"/>
      <c r="I106" s="19"/>
      <c r="J106" s="19"/>
      <c r="K106" s="19"/>
      <c r="L106" s="55"/>
      <c r="M106" s="57"/>
      <c r="N106" s="56"/>
    </row>
    <row r="107" spans="1:14" ht="15.75">
      <c r="A107" s="18" t="s">
        <v>40</v>
      </c>
      <c r="B107" s="43">
        <v>193.47</v>
      </c>
      <c r="C107" s="19">
        <v>5881.54</v>
      </c>
      <c r="D107" s="19">
        <v>325</v>
      </c>
      <c r="E107" s="55">
        <v>490.1263728199999</v>
      </c>
      <c r="F107" s="55"/>
      <c r="G107" s="29">
        <f>SUM(C107:F107)</f>
        <v>6696.66637282</v>
      </c>
      <c r="H107" s="66">
        <v>134.43</v>
      </c>
      <c r="I107" s="19">
        <v>80.80429326</v>
      </c>
      <c r="J107" s="19">
        <v>72.72386393400001</v>
      </c>
      <c r="K107" s="19">
        <v>490.1263728199999</v>
      </c>
      <c r="L107" s="55">
        <v>490.1263728199999</v>
      </c>
      <c r="M107" s="57">
        <f t="shared" si="4"/>
        <v>1268.2109028339999</v>
      </c>
      <c r="N107" s="56">
        <f t="shared" si="3"/>
        <v>5428.455469986</v>
      </c>
    </row>
    <row r="108" spans="1:14" ht="15.75">
      <c r="A108" s="18"/>
      <c r="B108" s="43"/>
      <c r="C108" s="19"/>
      <c r="D108" s="19"/>
      <c r="E108" s="55"/>
      <c r="F108" s="55"/>
      <c r="G108" s="29"/>
      <c r="H108" s="66"/>
      <c r="I108" s="19"/>
      <c r="J108" s="19"/>
      <c r="K108" s="19"/>
      <c r="L108" s="55"/>
      <c r="M108" s="57"/>
      <c r="N108" s="56"/>
    </row>
    <row r="109" spans="1:14" ht="15.75">
      <c r="A109" s="18" t="s">
        <v>50</v>
      </c>
      <c r="B109" s="43">
        <v>173.01</v>
      </c>
      <c r="C109" s="19">
        <v>5259.47</v>
      </c>
      <c r="D109" s="19">
        <v>325</v>
      </c>
      <c r="E109" s="55">
        <v>438.28741350999996</v>
      </c>
      <c r="F109" s="55"/>
      <c r="G109" s="29">
        <f>SUM(C109:F109)</f>
        <v>6022.75741351</v>
      </c>
      <c r="H109" s="66">
        <v>36.51</v>
      </c>
      <c r="I109" s="19">
        <v>72.25901057999998</v>
      </c>
      <c r="J109" s="19">
        <v>65.03310952199999</v>
      </c>
      <c r="K109" s="19">
        <v>438.28741350999996</v>
      </c>
      <c r="L109" s="55">
        <v>438.28741350999996</v>
      </c>
      <c r="M109" s="57">
        <f t="shared" si="4"/>
        <v>1050.3769471219998</v>
      </c>
      <c r="N109" s="56">
        <f t="shared" si="3"/>
        <v>4972.380466388</v>
      </c>
    </row>
    <row r="110" spans="1:14" ht="15.75">
      <c r="A110" s="18"/>
      <c r="B110" s="43"/>
      <c r="C110" s="19"/>
      <c r="D110" s="19"/>
      <c r="E110" s="55"/>
      <c r="F110" s="55"/>
      <c r="G110" s="29"/>
      <c r="H110" s="66"/>
      <c r="I110" s="19"/>
      <c r="J110" s="19"/>
      <c r="K110" s="19"/>
      <c r="L110" s="55"/>
      <c r="M110" s="57"/>
      <c r="N110" s="56"/>
    </row>
    <row r="111" spans="1:14" ht="15.75">
      <c r="A111" s="18" t="s">
        <v>51</v>
      </c>
      <c r="B111" s="43">
        <v>173.01</v>
      </c>
      <c r="C111" s="19">
        <v>5259.47</v>
      </c>
      <c r="D111" s="19">
        <v>325</v>
      </c>
      <c r="E111" s="55">
        <v>438.28741350999996</v>
      </c>
      <c r="F111" s="55"/>
      <c r="G111" s="29">
        <f>SUM(C111:F111)</f>
        <v>6022.75741351</v>
      </c>
      <c r="H111" s="66">
        <v>36.51</v>
      </c>
      <c r="I111" s="19">
        <v>72.25901057999998</v>
      </c>
      <c r="J111" s="19">
        <v>65.03310952199999</v>
      </c>
      <c r="K111" s="19">
        <v>438.28741350999996</v>
      </c>
      <c r="L111" s="55">
        <v>438.28741350999996</v>
      </c>
      <c r="M111" s="57">
        <f t="shared" si="4"/>
        <v>1050.3769471219998</v>
      </c>
      <c r="N111" s="56">
        <f t="shared" si="3"/>
        <v>4972.380466388</v>
      </c>
    </row>
    <row r="112" spans="1:14" ht="16.5" thickBot="1">
      <c r="A112" s="20"/>
      <c r="B112" s="42"/>
      <c r="C112" s="21"/>
      <c r="D112" s="21"/>
      <c r="E112" s="25"/>
      <c r="F112" s="25"/>
      <c r="G112" s="60"/>
      <c r="H112" s="38"/>
      <c r="I112" s="21"/>
      <c r="J112" s="21"/>
      <c r="K112" s="21"/>
      <c r="L112" s="25"/>
      <c r="M112" s="60"/>
      <c r="N112" s="59"/>
    </row>
    <row r="113" spans="1:14" ht="15.75">
      <c r="A113" s="26"/>
      <c r="B113" s="26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4"/>
    </row>
    <row r="114" spans="1:14" ht="15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5.75">
      <c r="A115" s="31" t="s">
        <v>42</v>
      </c>
      <c r="B115" s="31"/>
      <c r="C115" s="80" t="s">
        <v>62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5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5.75">
      <c r="A117" s="4"/>
      <c r="B117" s="4"/>
      <c r="C117" t="s">
        <v>70</v>
      </c>
      <c r="N117" s="4"/>
    </row>
    <row r="118" spans="1:14" ht="15.75">
      <c r="A118" s="4"/>
      <c r="B118" s="4"/>
      <c r="C118" t="s">
        <v>73</v>
      </c>
      <c r="N118" s="4"/>
    </row>
    <row r="119" spans="1:14" ht="15.75">
      <c r="A119" s="4"/>
      <c r="B119" s="4"/>
      <c r="C119" t="s">
        <v>71</v>
      </c>
      <c r="N119" s="4"/>
    </row>
    <row r="120" spans="1:14" ht="15.75">
      <c r="A120" s="4"/>
      <c r="B120" s="4"/>
      <c r="N120" s="4"/>
    </row>
    <row r="121" spans="1:14" ht="15.75">
      <c r="A121" s="4"/>
      <c r="B121" s="4"/>
      <c r="C121" t="s">
        <v>72</v>
      </c>
      <c r="D121" s="2"/>
      <c r="E121" s="2"/>
      <c r="F121" s="2"/>
      <c r="G121" s="4"/>
      <c r="H121" s="4"/>
      <c r="I121" s="4"/>
      <c r="J121" s="4"/>
      <c r="K121" s="4"/>
      <c r="L121" s="4"/>
      <c r="M121" s="4"/>
      <c r="N121" s="4"/>
    </row>
    <row r="122" spans="1:14" ht="15.75">
      <c r="A122" s="4"/>
      <c r="B122" s="4"/>
      <c r="C122" s="2"/>
      <c r="D122" s="2" t="s">
        <v>43</v>
      </c>
      <c r="E122" s="2"/>
      <c r="F122" s="2"/>
      <c r="G122" s="4"/>
      <c r="H122" s="4"/>
      <c r="I122" s="4"/>
      <c r="J122" s="4"/>
      <c r="K122" s="4"/>
      <c r="L122" s="4"/>
      <c r="M122" s="4"/>
      <c r="N122" s="4"/>
    </row>
    <row r="123" spans="1:14" ht="15.75">
      <c r="A123" s="4"/>
      <c r="B123" s="4"/>
      <c r="C123" s="83" t="s">
        <v>75</v>
      </c>
      <c r="D123" s="2"/>
      <c r="E123" s="2"/>
      <c r="F123" s="2"/>
      <c r="G123" s="4"/>
      <c r="H123" s="4"/>
      <c r="I123" s="4"/>
      <c r="J123" s="4"/>
      <c r="K123" s="4"/>
      <c r="L123" s="4"/>
      <c r="M123" s="4"/>
      <c r="N123" s="4"/>
    </row>
    <row r="124" spans="1:14" ht="15.75">
      <c r="A124" s="4"/>
      <c r="B124" s="4"/>
      <c r="C124" s="2"/>
      <c r="D124" s="2"/>
      <c r="E124" s="2"/>
      <c r="F124" s="2"/>
      <c r="G124" s="4"/>
      <c r="H124" s="4"/>
      <c r="I124" s="4"/>
      <c r="J124" s="4"/>
      <c r="K124" s="4"/>
      <c r="L124" s="4"/>
      <c r="M124" s="4"/>
      <c r="N124" s="4"/>
    </row>
    <row r="125" spans="1:14" ht="15.75">
      <c r="A125" s="4"/>
      <c r="B125" s="4"/>
      <c r="C125" s="83" t="s">
        <v>76</v>
      </c>
      <c r="D125" s="2"/>
      <c r="E125" s="2"/>
      <c r="F125" s="2"/>
      <c r="G125" s="4"/>
      <c r="H125" s="4"/>
      <c r="I125" s="4"/>
      <c r="J125" s="4"/>
      <c r="K125" s="4"/>
      <c r="L125" s="4"/>
      <c r="M125" s="4"/>
      <c r="N125" s="4"/>
    </row>
    <row r="128" spans="2:12" ht="15.75">
      <c r="B128" s="98" t="s">
        <v>64</v>
      </c>
      <c r="C128" s="98"/>
      <c r="D128" s="98"/>
      <c r="E128" s="13"/>
      <c r="F128" s="13"/>
      <c r="G128" s="13"/>
      <c r="H128" s="13"/>
      <c r="I128" s="13"/>
      <c r="J128" s="98" t="s">
        <v>69</v>
      </c>
      <c r="K128" s="98"/>
      <c r="L128" s="98"/>
    </row>
    <row r="129" spans="2:12" ht="15.75">
      <c r="B129" s="12"/>
      <c r="C129" s="13"/>
      <c r="D129" s="13"/>
      <c r="E129" s="13"/>
      <c r="F129" s="13"/>
      <c r="G129" s="13"/>
      <c r="H129" s="13"/>
      <c r="I129" s="13"/>
      <c r="J129" s="12"/>
      <c r="K129" s="13"/>
      <c r="L129" s="13"/>
    </row>
    <row r="130" spans="2:12" ht="15.75">
      <c r="B130" s="12"/>
      <c r="C130" s="13"/>
      <c r="D130" s="13"/>
      <c r="E130" s="13"/>
      <c r="F130" s="13"/>
      <c r="G130" s="13"/>
      <c r="H130" s="13"/>
      <c r="I130" s="13"/>
      <c r="J130" s="12"/>
      <c r="K130" s="13"/>
      <c r="L130" s="13"/>
    </row>
    <row r="131" spans="2:12" ht="15.75">
      <c r="B131" s="81"/>
      <c r="C131" s="82"/>
      <c r="D131" s="82"/>
      <c r="E131" s="13"/>
      <c r="F131" s="13"/>
      <c r="G131" s="13"/>
      <c r="H131" s="13"/>
      <c r="I131" s="13"/>
      <c r="J131" s="81"/>
      <c r="K131" s="82"/>
      <c r="L131" s="82"/>
    </row>
    <row r="132" spans="2:12" ht="15.75">
      <c r="B132" s="98" t="s">
        <v>65</v>
      </c>
      <c r="C132" s="98"/>
      <c r="D132" s="98"/>
      <c r="E132" s="13"/>
      <c r="F132" s="13"/>
      <c r="G132" s="13"/>
      <c r="H132" s="13"/>
      <c r="I132" s="13"/>
      <c r="J132" s="98" t="s">
        <v>67</v>
      </c>
      <c r="K132" s="98"/>
      <c r="L132" s="98"/>
    </row>
    <row r="133" spans="2:12" ht="15.75">
      <c r="B133" s="99" t="s">
        <v>66</v>
      </c>
      <c r="C133" s="99"/>
      <c r="D133" s="99"/>
      <c r="E133" s="13"/>
      <c r="F133" s="13"/>
      <c r="G133" s="13"/>
      <c r="H133" s="13"/>
      <c r="I133" s="13"/>
      <c r="J133" s="99" t="s">
        <v>68</v>
      </c>
      <c r="K133" s="99"/>
      <c r="L133" s="99"/>
    </row>
  </sheetData>
  <sheetProtection/>
  <mergeCells count="66">
    <mergeCell ref="B132:D132"/>
    <mergeCell ref="J132:L132"/>
    <mergeCell ref="B133:D133"/>
    <mergeCell ref="J133:L133"/>
    <mergeCell ref="B128:D128"/>
    <mergeCell ref="J128:L128"/>
    <mergeCell ref="A85:N85"/>
    <mergeCell ref="A88:A89"/>
    <mergeCell ref="B88:B89"/>
    <mergeCell ref="G88:G89"/>
    <mergeCell ref="C88:F88"/>
    <mergeCell ref="H88:L88"/>
    <mergeCell ref="N88:N89"/>
    <mergeCell ref="B75:D75"/>
    <mergeCell ref="J75:L75"/>
    <mergeCell ref="B79:D79"/>
    <mergeCell ref="J79:L79"/>
    <mergeCell ref="B80:D80"/>
    <mergeCell ref="J80:L80"/>
    <mergeCell ref="B37:D37"/>
    <mergeCell ref="B41:D41"/>
    <mergeCell ref="B42:D42"/>
    <mergeCell ref="J37:L37"/>
    <mergeCell ref="J41:L41"/>
    <mergeCell ref="J42:L42"/>
    <mergeCell ref="A4:N4"/>
    <mergeCell ref="A3:N3"/>
    <mergeCell ref="H8:L8"/>
    <mergeCell ref="M8:M9"/>
    <mergeCell ref="N8:N9"/>
    <mergeCell ref="A8:A9"/>
    <mergeCell ref="B8:B9"/>
    <mergeCell ref="G8:G9"/>
    <mergeCell ref="C8:F8"/>
    <mergeCell ref="H15:L15"/>
    <mergeCell ref="M15:M16"/>
    <mergeCell ref="N15:N16"/>
    <mergeCell ref="A15:A16"/>
    <mergeCell ref="B15:B16"/>
    <mergeCell ref="G15:G16"/>
    <mergeCell ref="C15:F15"/>
    <mergeCell ref="A28:A29"/>
    <mergeCell ref="B28:B29"/>
    <mergeCell ref="G28:G29"/>
    <mergeCell ref="C28:F28"/>
    <mergeCell ref="H28:L28"/>
    <mergeCell ref="M28:M29"/>
    <mergeCell ref="N28:N29"/>
    <mergeCell ref="A84:N84"/>
    <mergeCell ref="M88:M89"/>
    <mergeCell ref="A47:N47"/>
    <mergeCell ref="A46:N46"/>
    <mergeCell ref="H50:L50"/>
    <mergeCell ref="M50:M51"/>
    <mergeCell ref="N50:N51"/>
    <mergeCell ref="A50:A51"/>
    <mergeCell ref="B50:B51"/>
    <mergeCell ref="C50:F50"/>
    <mergeCell ref="G50:G51"/>
    <mergeCell ref="H63:L63"/>
    <mergeCell ref="M63:M64"/>
    <mergeCell ref="N63:N64"/>
    <mergeCell ref="A63:A64"/>
    <mergeCell ref="B63:B64"/>
    <mergeCell ref="C63:F63"/>
    <mergeCell ref="G63:G64"/>
  </mergeCells>
  <printOptions horizontalCentered="1" verticalCentered="1"/>
  <pageMargins left="0.7874015748031497" right="0.1968503937007874" top="0.1968503937007874" bottom="0.1968503937007874" header="0.1968503937007874" footer="0.1968503937007874"/>
  <pageSetup horizontalDpi="600" verticalDpi="600" orientation="landscape" paperSize="5" scale="63" r:id="rId2"/>
  <rowBreaks count="2" manualBreakCount="2">
    <brk id="42" max="255" man="1"/>
    <brk id="8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25213</cp:lastModifiedBy>
  <cp:lastPrinted>2018-10-17T15:04:19Z</cp:lastPrinted>
  <dcterms:created xsi:type="dcterms:W3CDTF">2001-12-13T04:25:05Z</dcterms:created>
  <dcterms:modified xsi:type="dcterms:W3CDTF">2019-01-31T17:15:42Z</dcterms:modified>
  <cp:category/>
  <cp:version/>
  <cp:contentType/>
  <cp:contentStatus/>
</cp:coreProperties>
</file>